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\Profiles$\Olga.Shyrma\Desktop\"/>
    </mc:Choice>
  </mc:AlternateContent>
  <bookViews>
    <workbookView xWindow="0" yWindow="0" windowWidth="28800" windowHeight="12045"/>
  </bookViews>
  <sheets>
    <sheet name="Прейскурант DIRECTUM Bel" sheetId="1" r:id="rId1"/>
  </sheets>
  <definedNames>
    <definedName name="_xlnm.Print_Area" localSheetId="0">'Прейскурант DIRECTUM Bel'!$A$1:$J$45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  <c r="J42" i="1" s="1"/>
  <c r="I41" i="1"/>
  <c r="J41" i="1" s="1"/>
  <c r="I40" i="1"/>
  <c r="J40" i="1" s="1"/>
  <c r="I38" i="1"/>
  <c r="J38" i="1" s="1"/>
  <c r="I37" i="1"/>
  <c r="J37" i="1" s="1"/>
  <c r="I36" i="1"/>
  <c r="J36" i="1" s="1"/>
  <c r="I35" i="1"/>
  <c r="J35" i="1" s="1"/>
  <c r="I33" i="1"/>
  <c r="J33" i="1" s="1"/>
  <c r="I32" i="1"/>
  <c r="J32" i="1" s="1"/>
  <c r="I31" i="1"/>
  <c r="J31" i="1" s="1"/>
  <c r="I30" i="1"/>
  <c r="J30" i="1" s="1"/>
  <c r="I28" i="1"/>
  <c r="J28" i="1" s="1"/>
  <c r="I27" i="1"/>
  <c r="J27" i="1" s="1"/>
  <c r="I26" i="1"/>
  <c r="J26" i="1" s="1"/>
  <c r="I25" i="1"/>
  <c r="J25" i="1" s="1"/>
  <c r="I23" i="1"/>
  <c r="J23" i="1" s="1"/>
  <c r="I22" i="1"/>
  <c r="J22" i="1" s="1"/>
  <c r="I21" i="1"/>
  <c r="J21" i="1" s="1"/>
  <c r="I19" i="1"/>
  <c r="J19" i="1" s="1"/>
  <c r="I18" i="1"/>
  <c r="J18" i="1" s="1"/>
  <c r="I17" i="1"/>
  <c r="J17" i="1" s="1"/>
  <c r="I15" i="1"/>
  <c r="J15" i="1" s="1"/>
  <c r="I14" i="1"/>
  <c r="J14" i="1" s="1"/>
  <c r="I13" i="1"/>
  <c r="J13" i="1" s="1"/>
  <c r="I11" i="1"/>
  <c r="J11" i="1" s="1"/>
  <c r="I10" i="1"/>
  <c r="J10" i="1" s="1"/>
  <c r="I9" i="1"/>
  <c r="J9" i="1" s="1"/>
</calcChain>
</file>

<file path=xl/sharedStrings.xml><?xml version="1.0" encoding="utf-8"?>
<sst xmlns="http://schemas.openxmlformats.org/spreadsheetml/2006/main" count="128" uniqueCount="58">
  <si>
    <t xml:space="preserve">Прейскурант    №4.3.2017
тарифов на  услуги электронного документооборота на базе "DIRECTUM Bel",
 оказываемые республиканским унитарным предприятием  
"Национальный центр электронных услуг"
</t>
  </si>
  <si>
    <t>Вводится в действие с 2 января 2017г. и действует до выхода нового прейскуранта</t>
  </si>
  <si>
    <t>№ п/п</t>
  </si>
  <si>
    <t>Наименование  услуг</t>
  </si>
  <si>
    <t>Код
 услуги</t>
  </si>
  <si>
    <t xml:space="preserve">Ед. измер.
</t>
  </si>
  <si>
    <t xml:space="preserve">Периодичность оказания </t>
  </si>
  <si>
    <r>
      <t xml:space="preserve">Тариф  
</t>
    </r>
    <r>
      <rPr>
        <sz val="12"/>
        <rFont val="Times New Roman"/>
        <family val="1"/>
        <charset val="204"/>
      </rPr>
      <t>(без НДС)</t>
    </r>
    <r>
      <rPr>
        <b/>
        <sz val="12"/>
        <rFont val="Times New Roman"/>
        <family val="1"/>
        <charset val="204"/>
      </rPr>
      <t>, руб.коп.</t>
    </r>
  </si>
  <si>
    <t>Ставка НДС,
 %</t>
  </si>
  <si>
    <t>Сумма НДС, 
руб.коп.</t>
  </si>
  <si>
    <r>
      <t xml:space="preserve">Тариф
 </t>
    </r>
    <r>
      <rPr>
        <sz val="12"/>
        <rFont val="Times New Roman"/>
        <family val="1"/>
        <charset val="204"/>
      </rPr>
      <t>(с НДС)</t>
    </r>
    <r>
      <rPr>
        <b/>
        <sz val="12"/>
        <rFont val="Times New Roman"/>
        <family val="1"/>
        <charset val="204"/>
      </rPr>
      <t>, 
руб.коп.</t>
    </r>
  </si>
  <si>
    <t>Обследование с целью определения возможности внедрения СЭД "DIRECTUM Bel" 
  (в г. Минске):</t>
  </si>
  <si>
    <t xml:space="preserve"> 10 АРМ</t>
  </si>
  <si>
    <t>12.1</t>
  </si>
  <si>
    <t>усл.</t>
  </si>
  <si>
    <t>единовременно</t>
  </si>
  <si>
    <t xml:space="preserve"> 20 АРМ</t>
  </si>
  <si>
    <t>12.2</t>
  </si>
  <si>
    <t xml:space="preserve"> 50 АРМ</t>
  </si>
  <si>
    <t>12.3</t>
  </si>
  <si>
    <t>Обследование с целью определения возможности внедрения СЭД "DIRECTUM Bel"  
                         (за пределами г. Минска):</t>
  </si>
  <si>
    <t>12.4</t>
  </si>
  <si>
    <t>12.5</t>
  </si>
  <si>
    <t>12.5.1</t>
  </si>
  <si>
    <t>Внедрение СЭД "SMBusiness"
   (в г. Минске):</t>
  </si>
  <si>
    <t>12.6</t>
  </si>
  <si>
    <t>12.7</t>
  </si>
  <si>
    <t>12.8</t>
  </si>
  <si>
    <t>Внедрение СЭД "SMBusiness" 
  (за пределами г. Минска):</t>
  </si>
  <si>
    <t>12.9</t>
  </si>
  <si>
    <t>12.10</t>
  </si>
  <si>
    <t>12.11</t>
  </si>
  <si>
    <t>Подготовка пользователей к работе с ПО (на территории конечного пользователя)   **                                                                                                                                                                                                           (в г. Минске):</t>
  </si>
  <si>
    <t>Курс "Использование Базовых модулей (№322)"</t>
  </si>
  <si>
    <t>12.12</t>
  </si>
  <si>
    <t>Курс "Использование  модуля Канцелярия  (№333)"</t>
  </si>
  <si>
    <t>12.13</t>
  </si>
  <si>
    <t>Семинары для пользователей "Внедрение в систему АСЭД"</t>
  </si>
  <si>
    <t>12.14</t>
  </si>
  <si>
    <t>Курс "Использование  модуля обращение граждан и юридических лиц  (№339)"</t>
  </si>
  <si>
    <t>12.15</t>
  </si>
  <si>
    <t>Подготовка пользователей к работе с ПО (в учебном центре разроботчика)   **                                                                                                                                                                                                           (в г. Минск):</t>
  </si>
  <si>
    <t>12.16</t>
  </si>
  <si>
    <t>12.17</t>
  </si>
  <si>
    <t>12.18</t>
  </si>
  <si>
    <t>12.19</t>
  </si>
  <si>
    <t>Подготовка пользователей к работе с ПО (на территории конечного пользователя)   **                                                                                                                                                                                               (за пределами г. Минска):</t>
  </si>
  <si>
    <t>Курс "Использование Базовых модулей
(№322)"</t>
  </si>
  <si>
    <t>12.20</t>
  </si>
  <si>
    <t>12.21</t>
  </si>
  <si>
    <t>12.22</t>
  </si>
  <si>
    <t>12.22.1</t>
  </si>
  <si>
    <t>Сопровождение электронного документооборота на базе СЭД "DIRECTUM Bel"</t>
  </si>
  <si>
    <t>12.23</t>
  </si>
  <si>
    <t>ежемесячно</t>
  </si>
  <si>
    <t>12.24</t>
  </si>
  <si>
    <t>12.25</t>
  </si>
  <si>
    <t>**количество групп определяется условиями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</si>
</sst>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sz val="15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0" borderId="0" xfId="1" applyFont="1"/>
    <xf numFmtId="0" fontId="5" fillId="0" borderId="0" xfId="1" applyFont="1" applyBorder="1" applyAlignment="1">
      <alignment horizontal="center" vertical="top"/>
    </xf>
    <xf numFmtId="0" fontId="5" fillId="0" borderId="0" xfId="1" applyFont="1" applyAlignment="1"/>
    <xf numFmtId="0" fontId="5" fillId="0" borderId="0" xfId="1" applyFont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top" wrapText="1"/>
    </xf>
    <xf numFmtId="0" fontId="6" fillId="0" borderId="2" xfId="2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6" fillId="0" borderId="2" xfId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3" fontId="4" fillId="0" borderId="2" xfId="1" applyNumberFormat="1" applyFont="1" applyBorder="1" applyAlignment="1">
      <alignment horizontal="center" vertical="center" wrapText="1"/>
    </xf>
    <xf numFmtId="4" fontId="4" fillId="0" borderId="2" xfId="1" applyNumberFormat="1" applyFont="1" applyBorder="1" applyAlignment="1">
      <alignment horizontal="center" vertical="center" wrapText="1"/>
    </xf>
    <xf numFmtId="4" fontId="4" fillId="0" borderId="2" xfId="1" applyNumberFormat="1" applyFont="1" applyBorder="1" applyAlignment="1">
      <alignment horizontal="center" vertical="center"/>
    </xf>
    <xf numFmtId="4" fontId="6" fillId="0" borderId="2" xfId="1" applyNumberFormat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0" fontId="10" fillId="0" borderId="0" xfId="1" applyFont="1"/>
    <xf numFmtId="0" fontId="4" fillId="0" borderId="2" xfId="3" applyFont="1" applyBorder="1" applyAlignment="1">
      <alignment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0" xfId="1" applyFont="1"/>
    <xf numFmtId="0" fontId="4" fillId="0" borderId="6" xfId="1" applyFont="1" applyBorder="1" applyAlignment="1">
      <alignment horizontal="left" wrapText="1"/>
    </xf>
    <xf numFmtId="0" fontId="4" fillId="0" borderId="0" xfId="2" applyFont="1"/>
  </cellXfs>
  <cellStyles count="4">
    <cellStyle name="Обычный" xfId="0" builtinId="0"/>
    <cellStyle name="Обычный 2" xfId="3"/>
    <cellStyle name="Обычный 3" xfId="1"/>
    <cellStyle name="Обычный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4:K45"/>
  <sheetViews>
    <sheetView tabSelected="1" zoomScaleNormal="100" workbookViewId="0">
      <selection activeCell="B8" sqref="B8:J8"/>
    </sheetView>
  </sheetViews>
  <sheetFormatPr defaultRowHeight="18.75" x14ac:dyDescent="0.3"/>
  <cols>
    <col min="1" max="1" width="6.7109375" style="1" customWidth="1"/>
    <col min="2" max="2" width="4" style="1" customWidth="1"/>
    <col min="3" max="3" width="60.140625" style="1" customWidth="1"/>
    <col min="4" max="4" width="8.85546875" style="1" customWidth="1"/>
    <col min="5" max="5" width="10.28515625" style="1" customWidth="1"/>
    <col min="6" max="6" width="18.5703125" style="1" customWidth="1"/>
    <col min="7" max="7" width="20.5703125" style="1" customWidth="1"/>
    <col min="8" max="8" width="8.28515625" style="1" hidden="1" customWidth="1"/>
    <col min="9" max="9" width="14.85546875" style="1" customWidth="1"/>
    <col min="10" max="10" width="19.5703125" style="1" customWidth="1"/>
    <col min="11" max="16384" width="9.140625" style="1"/>
  </cols>
  <sheetData>
    <row r="4" spans="2:10" s="4" customFormat="1" ht="86.25" customHeight="1" x14ac:dyDescent="0.25">
      <c r="B4" s="2" t="s">
        <v>0</v>
      </c>
      <c r="C4" s="2"/>
      <c r="D4" s="2"/>
      <c r="E4" s="2"/>
      <c r="F4" s="2"/>
      <c r="G4" s="3"/>
      <c r="H4" s="3"/>
      <c r="I4" s="3"/>
      <c r="J4" s="3"/>
    </row>
    <row r="5" spans="2:10" s="4" customFormat="1" ht="17.25" customHeight="1" x14ac:dyDescent="0.25">
      <c r="B5" s="5"/>
      <c r="C5" s="5"/>
      <c r="D5" s="5"/>
      <c r="E5" s="5"/>
      <c r="F5" s="5"/>
    </row>
    <row r="6" spans="2:10" s="4" customFormat="1" ht="18" customHeight="1" x14ac:dyDescent="0.25">
      <c r="C6" s="6" t="s">
        <v>1</v>
      </c>
      <c r="D6" s="6"/>
      <c r="E6" s="7"/>
      <c r="F6" s="7"/>
    </row>
    <row r="7" spans="2:10" ht="51.75" customHeight="1" x14ac:dyDescent="0.3">
      <c r="B7" s="8" t="s">
        <v>2</v>
      </c>
      <c r="C7" s="8" t="s">
        <v>3</v>
      </c>
      <c r="D7" s="8" t="s">
        <v>4</v>
      </c>
      <c r="E7" s="8" t="s">
        <v>5</v>
      </c>
      <c r="F7" s="8" t="s">
        <v>6</v>
      </c>
      <c r="G7" s="9" t="s">
        <v>7</v>
      </c>
      <c r="H7" s="10" t="s">
        <v>8</v>
      </c>
      <c r="I7" s="10" t="s">
        <v>9</v>
      </c>
      <c r="J7" s="10" t="s">
        <v>10</v>
      </c>
    </row>
    <row r="8" spans="2:10" ht="33.75" customHeight="1" x14ac:dyDescent="0.3">
      <c r="B8" s="11" t="s">
        <v>11</v>
      </c>
      <c r="C8" s="12"/>
      <c r="D8" s="12"/>
      <c r="E8" s="12"/>
      <c r="F8" s="12"/>
      <c r="G8" s="12"/>
      <c r="H8" s="12"/>
      <c r="I8" s="12"/>
      <c r="J8" s="13"/>
    </row>
    <row r="9" spans="2:10" ht="20.25" customHeight="1" x14ac:dyDescent="0.3">
      <c r="B9" s="14">
        <v>1</v>
      </c>
      <c r="C9" s="15" t="s">
        <v>12</v>
      </c>
      <c r="D9" s="16" t="s">
        <v>13</v>
      </c>
      <c r="E9" s="17" t="s">
        <v>14</v>
      </c>
      <c r="F9" s="18" t="s">
        <v>15</v>
      </c>
      <c r="G9" s="19">
        <v>3348.69</v>
      </c>
      <c r="H9" s="20">
        <v>20</v>
      </c>
      <c r="I9" s="20">
        <f>G9/100*H9</f>
        <v>669.73799999999994</v>
      </c>
      <c r="J9" s="21">
        <f>G9+I9</f>
        <v>4018.4279999999999</v>
      </c>
    </row>
    <row r="10" spans="2:10" ht="20.25" customHeight="1" x14ac:dyDescent="0.3">
      <c r="B10" s="14">
        <v>2</v>
      </c>
      <c r="C10" s="15" t="s">
        <v>16</v>
      </c>
      <c r="D10" s="16" t="s">
        <v>17</v>
      </c>
      <c r="E10" s="17" t="s">
        <v>14</v>
      </c>
      <c r="F10" s="18" t="s">
        <v>15</v>
      </c>
      <c r="G10" s="19">
        <v>4096.45</v>
      </c>
      <c r="H10" s="20">
        <v>20</v>
      </c>
      <c r="I10" s="20">
        <f>G10/100*H10</f>
        <v>819.29</v>
      </c>
      <c r="J10" s="21">
        <f t="shared" ref="J10:J11" si="0">G10+I10</f>
        <v>4915.74</v>
      </c>
    </row>
    <row r="11" spans="2:10" ht="20.25" customHeight="1" x14ac:dyDescent="0.3">
      <c r="B11" s="14">
        <v>3</v>
      </c>
      <c r="C11" s="15" t="s">
        <v>18</v>
      </c>
      <c r="D11" s="16" t="s">
        <v>19</v>
      </c>
      <c r="E11" s="17" t="s">
        <v>14</v>
      </c>
      <c r="F11" s="18" t="s">
        <v>15</v>
      </c>
      <c r="G11" s="19">
        <v>4996.05</v>
      </c>
      <c r="H11" s="20">
        <v>20</v>
      </c>
      <c r="I11" s="20">
        <f>G11/100*H11</f>
        <v>999.21</v>
      </c>
      <c r="J11" s="21">
        <f t="shared" si="0"/>
        <v>5995.26</v>
      </c>
    </row>
    <row r="12" spans="2:10" ht="39" customHeight="1" x14ac:dyDescent="0.3">
      <c r="B12" s="11" t="s">
        <v>20</v>
      </c>
      <c r="C12" s="12"/>
      <c r="D12" s="12"/>
      <c r="E12" s="12"/>
      <c r="F12" s="12"/>
      <c r="G12" s="12"/>
      <c r="H12" s="12"/>
      <c r="I12" s="12"/>
      <c r="J12" s="13"/>
    </row>
    <row r="13" spans="2:10" ht="19.5" customHeight="1" x14ac:dyDescent="0.3">
      <c r="B13" s="14">
        <v>4</v>
      </c>
      <c r="C13" s="15" t="s">
        <v>12</v>
      </c>
      <c r="D13" s="16" t="s">
        <v>21</v>
      </c>
      <c r="E13" s="22" t="s">
        <v>14</v>
      </c>
      <c r="F13" s="18" t="s">
        <v>15</v>
      </c>
      <c r="G13" s="19">
        <v>3569.22</v>
      </c>
      <c r="H13" s="20">
        <v>20</v>
      </c>
      <c r="I13" s="20">
        <f>G13/100*H13</f>
        <v>713.84400000000005</v>
      </c>
      <c r="J13" s="21">
        <f>G13+I13</f>
        <v>4283.0640000000003</v>
      </c>
    </row>
    <row r="14" spans="2:10" ht="19.5" customHeight="1" x14ac:dyDescent="0.3">
      <c r="B14" s="14">
        <v>5</v>
      </c>
      <c r="C14" s="15" t="s">
        <v>16</v>
      </c>
      <c r="D14" s="16" t="s">
        <v>22</v>
      </c>
      <c r="E14" s="22" t="s">
        <v>14</v>
      </c>
      <c r="F14" s="18" t="s">
        <v>15</v>
      </c>
      <c r="G14" s="19">
        <v>4446.9799999999996</v>
      </c>
      <c r="H14" s="20">
        <v>20</v>
      </c>
      <c r="I14" s="20">
        <f>G14/100*H14</f>
        <v>889.39599999999984</v>
      </c>
      <c r="J14" s="21">
        <f t="shared" ref="J14:J15" si="1">G14+I14</f>
        <v>5336.3759999999993</v>
      </c>
    </row>
    <row r="15" spans="2:10" ht="19.5" customHeight="1" x14ac:dyDescent="0.3">
      <c r="B15" s="23">
        <v>6</v>
      </c>
      <c r="C15" s="15" t="s">
        <v>18</v>
      </c>
      <c r="D15" s="16" t="s">
        <v>23</v>
      </c>
      <c r="E15" s="22" t="s">
        <v>14</v>
      </c>
      <c r="F15" s="18" t="s">
        <v>15</v>
      </c>
      <c r="G15" s="19">
        <v>5346.58</v>
      </c>
      <c r="H15" s="20">
        <v>20</v>
      </c>
      <c r="I15" s="20">
        <f>G15/100*H15</f>
        <v>1069.316</v>
      </c>
      <c r="J15" s="21">
        <f t="shared" si="1"/>
        <v>6415.8959999999997</v>
      </c>
    </row>
    <row r="16" spans="2:10" ht="33.75" customHeight="1" x14ac:dyDescent="0.3">
      <c r="B16" s="24" t="s">
        <v>24</v>
      </c>
      <c r="C16" s="12"/>
      <c r="D16" s="12"/>
      <c r="E16" s="12"/>
      <c r="F16" s="12"/>
      <c r="G16" s="12"/>
      <c r="H16" s="12"/>
      <c r="I16" s="12"/>
      <c r="J16" s="13"/>
    </row>
    <row r="17" spans="2:11" ht="24.75" customHeight="1" x14ac:dyDescent="0.3">
      <c r="B17" s="14">
        <v>7</v>
      </c>
      <c r="C17" s="15" t="s">
        <v>12</v>
      </c>
      <c r="D17" s="16" t="s">
        <v>25</v>
      </c>
      <c r="E17" s="22" t="s">
        <v>14</v>
      </c>
      <c r="F17" s="18" t="s">
        <v>15</v>
      </c>
      <c r="G17" s="19">
        <v>9927.43</v>
      </c>
      <c r="H17" s="20">
        <v>20</v>
      </c>
      <c r="I17" s="20">
        <f>G17/100*H17</f>
        <v>1985.4859999999999</v>
      </c>
      <c r="J17" s="21">
        <f>G17+I17</f>
        <v>11912.916000000001</v>
      </c>
    </row>
    <row r="18" spans="2:11" ht="24" customHeight="1" x14ac:dyDescent="0.3">
      <c r="B18" s="14">
        <v>8</v>
      </c>
      <c r="C18" s="15" t="s">
        <v>16</v>
      </c>
      <c r="D18" s="16" t="s">
        <v>26</v>
      </c>
      <c r="E18" s="22" t="s">
        <v>14</v>
      </c>
      <c r="F18" s="18" t="s">
        <v>15</v>
      </c>
      <c r="G18" s="19">
        <v>15226.91</v>
      </c>
      <c r="H18" s="20">
        <v>20</v>
      </c>
      <c r="I18" s="20">
        <f>G18/100*H18</f>
        <v>3045.3820000000001</v>
      </c>
      <c r="J18" s="21">
        <f t="shared" ref="J18:J19" si="2">G18+I18</f>
        <v>18272.292000000001</v>
      </c>
    </row>
    <row r="19" spans="2:11" ht="24" customHeight="1" x14ac:dyDescent="0.3">
      <c r="B19" s="14">
        <v>9</v>
      </c>
      <c r="C19" s="15" t="s">
        <v>18</v>
      </c>
      <c r="D19" s="16" t="s">
        <v>27</v>
      </c>
      <c r="E19" s="22" t="s">
        <v>14</v>
      </c>
      <c r="F19" s="18" t="s">
        <v>15</v>
      </c>
      <c r="G19" s="19">
        <v>18557.02</v>
      </c>
      <c r="H19" s="20">
        <v>20</v>
      </c>
      <c r="I19" s="20">
        <f>G19/100*H19</f>
        <v>3711.404</v>
      </c>
      <c r="J19" s="21">
        <f t="shared" si="2"/>
        <v>22268.423999999999</v>
      </c>
    </row>
    <row r="20" spans="2:11" s="25" customFormat="1" ht="33" customHeight="1" x14ac:dyDescent="0.25">
      <c r="B20" s="24" t="s">
        <v>28</v>
      </c>
      <c r="C20" s="12"/>
      <c r="D20" s="12"/>
      <c r="E20" s="12"/>
      <c r="F20" s="12"/>
      <c r="G20" s="12"/>
      <c r="H20" s="12"/>
      <c r="I20" s="12"/>
      <c r="J20" s="13"/>
    </row>
    <row r="21" spans="2:11" s="25" customFormat="1" ht="21.75" customHeight="1" x14ac:dyDescent="0.3">
      <c r="B21" s="14">
        <v>10</v>
      </c>
      <c r="C21" s="15" t="s">
        <v>12</v>
      </c>
      <c r="D21" s="16" t="s">
        <v>29</v>
      </c>
      <c r="E21" s="22" t="s">
        <v>14</v>
      </c>
      <c r="F21" s="18" t="s">
        <v>15</v>
      </c>
      <c r="G21" s="19">
        <v>10834.67</v>
      </c>
      <c r="H21" s="20">
        <v>20</v>
      </c>
      <c r="I21" s="20">
        <f>G21/100*H21</f>
        <v>2166.9340000000002</v>
      </c>
      <c r="J21" s="21">
        <f>G21+I21</f>
        <v>13001.603999999999</v>
      </c>
      <c r="K21" s="1"/>
    </row>
    <row r="22" spans="2:11" s="25" customFormat="1" ht="21" customHeight="1" x14ac:dyDescent="0.3">
      <c r="B22" s="14">
        <v>11</v>
      </c>
      <c r="C22" s="15" t="s">
        <v>16</v>
      </c>
      <c r="D22" s="16" t="s">
        <v>30</v>
      </c>
      <c r="E22" s="22" t="s">
        <v>14</v>
      </c>
      <c r="F22" s="18" t="s">
        <v>15</v>
      </c>
      <c r="G22" s="19">
        <v>16444.25</v>
      </c>
      <c r="H22" s="20">
        <v>20</v>
      </c>
      <c r="I22" s="20">
        <f>G22/100*H22</f>
        <v>3288.85</v>
      </c>
      <c r="J22" s="21">
        <f t="shared" ref="J22:J23" si="3">G22+I22</f>
        <v>19733.099999999999</v>
      </c>
      <c r="K22" s="1"/>
    </row>
    <row r="23" spans="2:11" s="25" customFormat="1" ht="19.5" customHeight="1" x14ac:dyDescent="0.3">
      <c r="B23" s="14">
        <v>12</v>
      </c>
      <c r="C23" s="15" t="s">
        <v>18</v>
      </c>
      <c r="D23" s="16" t="s">
        <v>31</v>
      </c>
      <c r="E23" s="22" t="s">
        <v>14</v>
      </c>
      <c r="F23" s="18" t="s">
        <v>15</v>
      </c>
      <c r="G23" s="19">
        <v>20311.16</v>
      </c>
      <c r="H23" s="20">
        <v>20</v>
      </c>
      <c r="I23" s="20">
        <f>G23/100*H23</f>
        <v>4062.232</v>
      </c>
      <c r="J23" s="21">
        <f t="shared" si="3"/>
        <v>24373.392</v>
      </c>
      <c r="K23" s="1"/>
    </row>
    <row r="24" spans="2:11" s="25" customFormat="1" ht="33" customHeight="1" x14ac:dyDescent="0.25">
      <c r="B24" s="24" t="s">
        <v>32</v>
      </c>
      <c r="C24" s="12"/>
      <c r="D24" s="12"/>
      <c r="E24" s="12"/>
      <c r="F24" s="12"/>
      <c r="G24" s="12"/>
      <c r="H24" s="12"/>
      <c r="I24" s="12"/>
      <c r="J24" s="13"/>
    </row>
    <row r="25" spans="2:11" s="25" customFormat="1" ht="30" customHeight="1" x14ac:dyDescent="0.3">
      <c r="B25" s="14">
        <v>13</v>
      </c>
      <c r="C25" s="26" t="s">
        <v>33</v>
      </c>
      <c r="D25" s="16" t="s">
        <v>34</v>
      </c>
      <c r="E25" s="22" t="s">
        <v>14</v>
      </c>
      <c r="F25" s="18" t="s">
        <v>15</v>
      </c>
      <c r="G25" s="19">
        <v>1335.88</v>
      </c>
      <c r="H25" s="20">
        <v>20</v>
      </c>
      <c r="I25" s="20">
        <f>G25/100*H25</f>
        <v>267.17599999999999</v>
      </c>
      <c r="J25" s="21">
        <f>G25+I25</f>
        <v>1603.056</v>
      </c>
      <c r="K25" s="1"/>
    </row>
    <row r="26" spans="2:11" s="25" customFormat="1" ht="30" customHeight="1" x14ac:dyDescent="0.3">
      <c r="B26" s="14">
        <v>14</v>
      </c>
      <c r="C26" s="26" t="s">
        <v>35</v>
      </c>
      <c r="D26" s="16" t="s">
        <v>36</v>
      </c>
      <c r="E26" s="22" t="s">
        <v>14</v>
      </c>
      <c r="F26" s="18" t="s">
        <v>15</v>
      </c>
      <c r="G26" s="19">
        <v>1034.72</v>
      </c>
      <c r="H26" s="20">
        <v>20</v>
      </c>
      <c r="I26" s="20">
        <f>G26/100*H26</f>
        <v>206.94400000000002</v>
      </c>
      <c r="J26" s="21">
        <f t="shared" ref="J26:J28" si="4">G26+I26</f>
        <v>1241.664</v>
      </c>
      <c r="K26" s="1"/>
    </row>
    <row r="27" spans="2:11" s="25" customFormat="1" ht="34.5" customHeight="1" x14ac:dyDescent="0.3">
      <c r="B27" s="14">
        <v>15</v>
      </c>
      <c r="C27" s="26" t="s">
        <v>37</v>
      </c>
      <c r="D27" s="16" t="s">
        <v>38</v>
      </c>
      <c r="E27" s="22" t="s">
        <v>14</v>
      </c>
      <c r="F27" s="18" t="s">
        <v>15</v>
      </c>
      <c r="G27" s="19">
        <v>1034.72</v>
      </c>
      <c r="H27" s="20">
        <v>20</v>
      </c>
      <c r="I27" s="20">
        <f>G27/100*H27</f>
        <v>206.94400000000002</v>
      </c>
      <c r="J27" s="21">
        <f t="shared" si="4"/>
        <v>1241.664</v>
      </c>
      <c r="K27" s="1"/>
    </row>
    <row r="28" spans="2:11" s="25" customFormat="1" ht="36" customHeight="1" x14ac:dyDescent="0.3">
      <c r="B28" s="14">
        <v>16</v>
      </c>
      <c r="C28" s="26" t="s">
        <v>39</v>
      </c>
      <c r="D28" s="16" t="s">
        <v>40</v>
      </c>
      <c r="E28" s="22" t="s">
        <v>14</v>
      </c>
      <c r="F28" s="18" t="s">
        <v>15</v>
      </c>
      <c r="G28" s="19">
        <v>988.39</v>
      </c>
      <c r="H28" s="20">
        <v>20</v>
      </c>
      <c r="I28" s="20">
        <f>G28/100*H28</f>
        <v>197.678</v>
      </c>
      <c r="J28" s="21">
        <f t="shared" si="4"/>
        <v>1186.068</v>
      </c>
      <c r="K28" s="1"/>
    </row>
    <row r="29" spans="2:11" s="25" customFormat="1" ht="33" customHeight="1" x14ac:dyDescent="0.25">
      <c r="B29" s="24" t="s">
        <v>41</v>
      </c>
      <c r="C29" s="12"/>
      <c r="D29" s="12"/>
      <c r="E29" s="12"/>
      <c r="F29" s="12"/>
      <c r="G29" s="12"/>
      <c r="H29" s="12"/>
      <c r="I29" s="12"/>
      <c r="J29" s="13"/>
    </row>
    <row r="30" spans="2:11" s="25" customFormat="1" ht="30" customHeight="1" x14ac:dyDescent="0.3">
      <c r="B30" s="14">
        <v>17</v>
      </c>
      <c r="C30" s="26" t="s">
        <v>33</v>
      </c>
      <c r="D30" s="16" t="s">
        <v>42</v>
      </c>
      <c r="E30" s="22" t="s">
        <v>14</v>
      </c>
      <c r="F30" s="18" t="s">
        <v>15</v>
      </c>
      <c r="G30" s="19">
        <v>1831.96</v>
      </c>
      <c r="H30" s="20">
        <v>20</v>
      </c>
      <c r="I30" s="20">
        <f>G30/100*H30</f>
        <v>366.39200000000005</v>
      </c>
      <c r="J30" s="21">
        <f>G30+I30</f>
        <v>2198.3519999999999</v>
      </c>
      <c r="K30" s="1"/>
    </row>
    <row r="31" spans="2:11" s="25" customFormat="1" ht="30" customHeight="1" x14ac:dyDescent="0.3">
      <c r="B31" s="14">
        <v>18</v>
      </c>
      <c r="C31" s="26" t="s">
        <v>35</v>
      </c>
      <c r="D31" s="16" t="s">
        <v>43</v>
      </c>
      <c r="E31" s="22" t="s">
        <v>14</v>
      </c>
      <c r="F31" s="18" t="s">
        <v>15</v>
      </c>
      <c r="G31" s="19">
        <v>1530.8</v>
      </c>
      <c r="H31" s="20">
        <v>20</v>
      </c>
      <c r="I31" s="20">
        <f>G31/100*H31</f>
        <v>306.15999999999997</v>
      </c>
      <c r="J31" s="21">
        <f t="shared" ref="J31:J33" si="5">G31+I31</f>
        <v>1836.96</v>
      </c>
      <c r="K31" s="1"/>
    </row>
    <row r="32" spans="2:11" s="25" customFormat="1" ht="34.5" customHeight="1" x14ac:dyDescent="0.3">
      <c r="B32" s="14">
        <v>19</v>
      </c>
      <c r="C32" s="26" t="s">
        <v>37</v>
      </c>
      <c r="D32" s="16" t="s">
        <v>44</v>
      </c>
      <c r="E32" s="22" t="s">
        <v>14</v>
      </c>
      <c r="F32" s="18" t="s">
        <v>15</v>
      </c>
      <c r="G32" s="19">
        <v>1282.76</v>
      </c>
      <c r="H32" s="20">
        <v>20</v>
      </c>
      <c r="I32" s="20">
        <f>G32/100*H32</f>
        <v>256.55200000000002</v>
      </c>
      <c r="J32" s="21">
        <f t="shared" si="5"/>
        <v>1539.3119999999999</v>
      </c>
      <c r="K32" s="1"/>
    </row>
    <row r="33" spans="2:11" s="25" customFormat="1" ht="36" customHeight="1" x14ac:dyDescent="0.3">
      <c r="B33" s="14">
        <v>20</v>
      </c>
      <c r="C33" s="26" t="s">
        <v>39</v>
      </c>
      <c r="D33" s="16" t="s">
        <v>45</v>
      </c>
      <c r="E33" s="22" t="s">
        <v>14</v>
      </c>
      <c r="F33" s="18" t="s">
        <v>15</v>
      </c>
      <c r="G33" s="19">
        <v>1484.47</v>
      </c>
      <c r="H33" s="20">
        <v>20</v>
      </c>
      <c r="I33" s="20">
        <f>G33/100*H33</f>
        <v>296.89400000000001</v>
      </c>
      <c r="J33" s="21">
        <f t="shared" si="5"/>
        <v>1781.364</v>
      </c>
      <c r="K33" s="1"/>
    </row>
    <row r="34" spans="2:11" s="25" customFormat="1" ht="30.75" customHeight="1" x14ac:dyDescent="0.25">
      <c r="B34" s="24" t="s">
        <v>46</v>
      </c>
      <c r="C34" s="12"/>
      <c r="D34" s="12"/>
      <c r="E34" s="12"/>
      <c r="F34" s="12"/>
      <c r="G34" s="12"/>
      <c r="H34" s="12"/>
      <c r="I34" s="12"/>
      <c r="J34" s="13"/>
    </row>
    <row r="35" spans="2:11" s="25" customFormat="1" ht="30" customHeight="1" x14ac:dyDescent="0.3">
      <c r="B35" s="14">
        <v>21</v>
      </c>
      <c r="C35" s="26" t="s">
        <v>47</v>
      </c>
      <c r="D35" s="16" t="s">
        <v>48</v>
      </c>
      <c r="E35" s="22" t="s">
        <v>14</v>
      </c>
      <c r="F35" s="18" t="s">
        <v>15</v>
      </c>
      <c r="G35" s="19">
        <v>1659.09</v>
      </c>
      <c r="H35" s="20">
        <v>20</v>
      </c>
      <c r="I35" s="20">
        <f>G35/100*H35</f>
        <v>331.81799999999998</v>
      </c>
      <c r="J35" s="21">
        <f>G35+I35</f>
        <v>1990.9079999999999</v>
      </c>
      <c r="K35" s="1"/>
    </row>
    <row r="36" spans="2:11" s="25" customFormat="1" ht="30" customHeight="1" x14ac:dyDescent="0.3">
      <c r="B36" s="14">
        <v>22</v>
      </c>
      <c r="C36" s="26" t="s">
        <v>35</v>
      </c>
      <c r="D36" s="16" t="s">
        <v>49</v>
      </c>
      <c r="E36" s="22" t="s">
        <v>14</v>
      </c>
      <c r="F36" s="18" t="s">
        <v>15</v>
      </c>
      <c r="G36" s="19">
        <v>1357.93</v>
      </c>
      <c r="H36" s="20">
        <v>20</v>
      </c>
      <c r="I36" s="20">
        <f>G36/100*H36</f>
        <v>271.58600000000001</v>
      </c>
      <c r="J36" s="21">
        <f t="shared" ref="J36:J38" si="6">G36+I36</f>
        <v>1629.5160000000001</v>
      </c>
      <c r="K36" s="1"/>
    </row>
    <row r="37" spans="2:11" s="25" customFormat="1" ht="34.5" customHeight="1" x14ac:dyDescent="0.3">
      <c r="B37" s="14">
        <v>23</v>
      </c>
      <c r="C37" s="26" t="s">
        <v>37</v>
      </c>
      <c r="D37" s="16" t="s">
        <v>50</v>
      </c>
      <c r="E37" s="22" t="s">
        <v>14</v>
      </c>
      <c r="F37" s="18" t="s">
        <v>15</v>
      </c>
      <c r="G37" s="19">
        <v>1221.43</v>
      </c>
      <c r="H37" s="20">
        <v>20</v>
      </c>
      <c r="I37" s="20">
        <f>G37/100*H37</f>
        <v>244.28600000000003</v>
      </c>
      <c r="J37" s="21">
        <f t="shared" si="6"/>
        <v>1465.7160000000001</v>
      </c>
      <c r="K37" s="1"/>
    </row>
    <row r="38" spans="2:11" s="25" customFormat="1" ht="36" customHeight="1" x14ac:dyDescent="0.3">
      <c r="B38" s="14">
        <v>24</v>
      </c>
      <c r="C38" s="26" t="s">
        <v>39</v>
      </c>
      <c r="D38" s="16" t="s">
        <v>51</v>
      </c>
      <c r="E38" s="22" t="s">
        <v>14</v>
      </c>
      <c r="F38" s="18" t="s">
        <v>15</v>
      </c>
      <c r="G38" s="19">
        <v>1311.6</v>
      </c>
      <c r="H38" s="20">
        <v>20</v>
      </c>
      <c r="I38" s="20">
        <f>G38/100*H38</f>
        <v>262.32</v>
      </c>
      <c r="J38" s="21">
        <f t="shared" si="6"/>
        <v>1573.9199999999998</v>
      </c>
      <c r="K38" s="1"/>
    </row>
    <row r="39" spans="2:11" ht="18.75" customHeight="1" x14ac:dyDescent="0.3">
      <c r="B39" s="27" t="s">
        <v>52</v>
      </c>
      <c r="C39" s="12"/>
      <c r="D39" s="12"/>
      <c r="E39" s="12"/>
      <c r="F39" s="12"/>
      <c r="G39" s="12"/>
      <c r="H39" s="12"/>
      <c r="I39" s="12"/>
      <c r="J39" s="13"/>
    </row>
    <row r="40" spans="2:11" x14ac:dyDescent="0.3">
      <c r="B40" s="14">
        <v>25</v>
      </c>
      <c r="C40" s="15" t="s">
        <v>12</v>
      </c>
      <c r="D40" s="16" t="s">
        <v>53</v>
      </c>
      <c r="E40" s="22" t="s">
        <v>14</v>
      </c>
      <c r="F40" s="18" t="s">
        <v>54</v>
      </c>
      <c r="G40" s="19">
        <v>156.34</v>
      </c>
      <c r="H40" s="20">
        <v>20</v>
      </c>
      <c r="I40" s="20">
        <f>G40/100*H40</f>
        <v>31.268000000000001</v>
      </c>
      <c r="J40" s="21">
        <f t="shared" ref="J40:J42" si="7">G40+I40</f>
        <v>187.608</v>
      </c>
    </row>
    <row r="41" spans="2:11" x14ac:dyDescent="0.3">
      <c r="B41" s="14">
        <v>26</v>
      </c>
      <c r="C41" s="15" t="s">
        <v>16</v>
      </c>
      <c r="D41" s="16" t="s">
        <v>55</v>
      </c>
      <c r="E41" s="22" t="s">
        <v>14</v>
      </c>
      <c r="F41" s="18" t="s">
        <v>54</v>
      </c>
      <c r="G41" s="19">
        <v>312.27999999999997</v>
      </c>
      <c r="H41" s="20">
        <v>20</v>
      </c>
      <c r="I41" s="20">
        <f>G41/100*H41</f>
        <v>62.455999999999996</v>
      </c>
      <c r="J41" s="21">
        <f t="shared" si="7"/>
        <v>374.73599999999999</v>
      </c>
    </row>
    <row r="42" spans="2:11" x14ac:dyDescent="0.3">
      <c r="B42" s="14">
        <v>27</v>
      </c>
      <c r="C42" s="15" t="s">
        <v>18</v>
      </c>
      <c r="D42" s="16" t="s">
        <v>56</v>
      </c>
      <c r="E42" s="22" t="s">
        <v>14</v>
      </c>
      <c r="F42" s="18" t="s">
        <v>54</v>
      </c>
      <c r="G42" s="19">
        <v>546.75</v>
      </c>
      <c r="H42" s="20">
        <v>20</v>
      </c>
      <c r="I42" s="20">
        <f>G42/100*H42</f>
        <v>109.35000000000001</v>
      </c>
      <c r="J42" s="21">
        <f t="shared" si="7"/>
        <v>656.1</v>
      </c>
    </row>
    <row r="43" spans="2:11" ht="10.5" customHeight="1" x14ac:dyDescent="0.3">
      <c r="B43" s="28"/>
      <c r="C43" s="29"/>
      <c r="D43" s="29"/>
      <c r="E43" s="29"/>
      <c r="F43" s="29"/>
    </row>
    <row r="44" spans="2:11" x14ac:dyDescent="0.3">
      <c r="C44" s="30" t="s">
        <v>57</v>
      </c>
    </row>
    <row r="45" spans="2:11" x14ac:dyDescent="0.3">
      <c r="C45" s="30"/>
    </row>
  </sheetData>
  <mergeCells count="11">
    <mergeCell ref="B34:J34"/>
    <mergeCell ref="B39:J39"/>
    <mergeCell ref="C43:F43"/>
    <mergeCell ref="B8:J8"/>
    <mergeCell ref="B12:J12"/>
    <mergeCell ref="B16:J16"/>
    <mergeCell ref="B20:J20"/>
    <mergeCell ref="B24:J24"/>
    <mergeCell ref="B29:J29"/>
    <mergeCell ref="B4:J4"/>
    <mergeCell ref="B5:F5"/>
  </mergeCells>
  <pageMargins left="0.23622047244094491" right="0.23622047244094491" top="0.35433070866141736" bottom="0.15748031496062992" header="0.31496062992125984" footer="0.23622047244094491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Прейскурант DIRECTUM Bel</vt:lpstr>
      <vt:lpstr>'Прейскурант DIRECTUM Bel'!Область_печати</vt:lpstr>
    </vt:vector>
  </TitlesOfParts>
  <Company>NCES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Ширма</dc:creator>
  <cp:lastModifiedBy>Ольга Ширма</cp:lastModifiedBy>
  <dcterms:created xsi:type="dcterms:W3CDTF">2017-03-03T07:58:50Z</dcterms:created>
  <dcterms:modified xsi:type="dcterms:W3CDTF">2017-03-03T08:00:29Z</dcterms:modified>
</cp:coreProperties>
</file>