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viktoryia.kuzub\Desktop\"/>
    </mc:Choice>
  </mc:AlternateContent>
  <xr:revisionPtr revIDLastSave="0" documentId="8_{3CB08FE0-0CA9-451C-9039-8019CE4CAC8A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Прейскурант ОАИС" sheetId="5" r:id="rId1"/>
  </sheets>
  <definedNames>
    <definedName name="_xlnm._FilterDatabase" localSheetId="0" hidden="1">'Прейскурант ОАИС'!$E$4:$F$4</definedName>
    <definedName name="_xlnm.Print_Titles" localSheetId="0">'Прейскурант ОАИС'!$4:$4</definedName>
    <definedName name="_xlnm.Print_Area" localSheetId="0">'Прейскурант ОАИС'!$A$1:$F$254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6" i="5" l="1"/>
  <c r="H246" i="5" s="1"/>
  <c r="A246" i="5"/>
  <c r="A247" i="5" s="1"/>
  <c r="A248" i="5" s="1"/>
  <c r="A249" i="5" s="1"/>
  <c r="G248" i="5" l="1"/>
  <c r="H248" i="5" s="1"/>
  <c r="G211" i="5" l="1"/>
  <c r="H211" i="5" s="1"/>
  <c r="G212" i="5"/>
  <c r="H212" i="5" s="1"/>
  <c r="G237" i="5" l="1"/>
  <c r="H237" i="5" s="1"/>
  <c r="G114" i="5" l="1"/>
  <c r="H114" i="5" s="1"/>
  <c r="G41" i="5"/>
  <c r="H41" i="5" s="1"/>
  <c r="G62" i="5" l="1"/>
  <c r="H62" i="5" s="1"/>
  <c r="G61" i="5"/>
  <c r="H61" i="5" s="1"/>
  <c r="G60" i="5"/>
  <c r="H60" i="5" s="1"/>
  <c r="G235" i="5" l="1"/>
  <c r="H235" i="5" s="1"/>
  <c r="G234" i="5"/>
  <c r="H234" i="5" s="1"/>
  <c r="G233" i="5"/>
  <c r="H233" i="5" s="1"/>
  <c r="G232" i="5"/>
  <c r="H232" i="5" s="1"/>
  <c r="G231" i="5"/>
  <c r="H231" i="5" s="1"/>
  <c r="G222" i="5" l="1"/>
  <c r="H222" i="5" s="1"/>
  <c r="G137" i="5" l="1"/>
  <c r="H137" i="5" s="1"/>
  <c r="G138" i="5"/>
  <c r="H138" i="5" s="1"/>
  <c r="G139" i="5"/>
  <c r="H139" i="5" s="1"/>
  <c r="G140" i="5"/>
  <c r="H140" i="5" s="1"/>
  <c r="G141" i="5"/>
  <c r="H141" i="5" s="1"/>
  <c r="G142" i="5"/>
  <c r="H142" i="5" s="1"/>
  <c r="G143" i="5"/>
  <c r="H143" i="5" s="1"/>
  <c r="G144" i="5"/>
  <c r="H144" i="5" s="1"/>
  <c r="G145" i="5"/>
  <c r="H145" i="5" s="1"/>
  <c r="G146" i="5"/>
  <c r="H146" i="5" s="1"/>
  <c r="G229" i="5" l="1"/>
  <c r="H229" i="5" s="1"/>
  <c r="G112" i="5" l="1"/>
  <c r="H112" i="5" s="1"/>
  <c r="G113" i="5"/>
  <c r="H113" i="5" s="1"/>
  <c r="G247" i="5" l="1"/>
  <c r="G125" i="5" l="1"/>
  <c r="H125" i="5" s="1"/>
  <c r="G202" i="5" l="1"/>
  <c r="H202" i="5" s="1"/>
  <c r="A7" i="5" l="1"/>
  <c r="A8" i="5" s="1"/>
  <c r="A9" i="5" s="1"/>
  <c r="A10" i="5" s="1"/>
  <c r="A11" i="5" s="1"/>
  <c r="A12" i="5" s="1"/>
  <c r="A13" i="5" s="1"/>
  <c r="A14" i="5" s="1"/>
  <c r="A15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G227" i="5"/>
  <c r="H227" i="5" s="1"/>
  <c r="G136" i="5"/>
  <c r="H136" i="5" s="1"/>
  <c r="G214" i="5"/>
  <c r="H214" i="5" s="1"/>
  <c r="G101" i="5"/>
  <c r="H101" i="5" s="1"/>
  <c r="G100" i="5"/>
  <c r="H100" i="5" s="1"/>
  <c r="G111" i="5"/>
  <c r="H111" i="5" s="1"/>
  <c r="G110" i="5"/>
  <c r="H110" i="5" s="1"/>
  <c r="G201" i="5"/>
  <c r="H201" i="5" s="1"/>
  <c r="G200" i="5"/>
  <c r="H200" i="5" s="1"/>
  <c r="G210" i="5"/>
  <c r="H210" i="5" s="1"/>
  <c r="G209" i="5"/>
  <c r="H209" i="5" s="1"/>
  <c r="G208" i="5"/>
  <c r="H208" i="5" s="1"/>
  <c r="G168" i="5"/>
  <c r="H168" i="5" s="1"/>
  <c r="G54" i="5"/>
  <c r="H54" i="5" s="1"/>
  <c r="G53" i="5"/>
  <c r="H53" i="5" s="1"/>
  <c r="G52" i="5"/>
  <c r="H52" i="5" s="1"/>
  <c r="G216" i="5"/>
  <c r="H216" i="5" s="1"/>
  <c r="G184" i="5"/>
  <c r="H184" i="5" s="1"/>
  <c r="G224" i="5"/>
  <c r="H224" i="5" s="1"/>
  <c r="G225" i="5"/>
  <c r="H225" i="5" s="1"/>
  <c r="G135" i="5"/>
  <c r="H135" i="5" s="1"/>
  <c r="G220" i="5"/>
  <c r="H220" i="5" s="1"/>
  <c r="G58" i="5"/>
  <c r="H58" i="5" s="1"/>
  <c r="G57" i="5"/>
  <c r="H57" i="5" s="1"/>
  <c r="G218" i="5"/>
  <c r="H218" i="5" s="1"/>
  <c r="G181" i="5"/>
  <c r="H181" i="5" s="1"/>
  <c r="G133" i="5"/>
  <c r="H133" i="5" s="1"/>
  <c r="G134" i="5"/>
  <c r="H134" i="5" s="1"/>
  <c r="G206" i="5"/>
  <c r="H206" i="5" s="1"/>
  <c r="G132" i="5"/>
  <c r="H132" i="5" s="1"/>
  <c r="G131" i="5"/>
  <c r="H131" i="5" s="1"/>
  <c r="G130" i="5"/>
  <c r="H130" i="5" s="1"/>
  <c r="H247" i="5"/>
  <c r="G204" i="5"/>
  <c r="H204" i="5" s="1"/>
  <c r="G198" i="5"/>
  <c r="H198" i="5" s="1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243" i="5"/>
  <c r="H243" i="5" s="1"/>
  <c r="G239" i="5"/>
  <c r="H239" i="5" s="1"/>
  <c r="F242" i="5"/>
  <c r="G242" i="5" s="1"/>
  <c r="H242" i="5" s="1"/>
  <c r="F241" i="5"/>
  <c r="G241" i="5" s="1"/>
  <c r="H241" i="5" s="1"/>
  <c r="G90" i="5"/>
  <c r="H90" i="5" s="1"/>
  <c r="G91" i="5"/>
  <c r="H91" i="5" s="1"/>
  <c r="G121" i="5"/>
  <c r="H121" i="5" s="1"/>
  <c r="G109" i="5"/>
  <c r="H109" i="5" s="1"/>
  <c r="G161" i="5"/>
  <c r="H161" i="5" s="1"/>
  <c r="G166" i="5"/>
  <c r="H166" i="5" s="1"/>
  <c r="G245" i="5"/>
  <c r="H245" i="5" s="1"/>
  <c r="G183" i="5"/>
  <c r="H183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6" i="5"/>
  <c r="H56" i="5" s="1"/>
  <c r="G186" i="5"/>
  <c r="H186" i="5" s="1"/>
  <c r="G187" i="5"/>
  <c r="H187" i="5" s="1"/>
  <c r="G163" i="5"/>
  <c r="H163" i="5" s="1"/>
  <c r="G45" i="5"/>
  <c r="H45" i="5" s="1"/>
  <c r="G43" i="5"/>
  <c r="H43" i="5" s="1"/>
  <c r="G180" i="5"/>
  <c r="H180" i="5" s="1"/>
  <c r="G179" i="5"/>
  <c r="H179" i="5" s="1"/>
  <c r="G188" i="5"/>
  <c r="H188" i="5" s="1"/>
  <c r="G249" i="5"/>
  <c r="H249" i="5" s="1"/>
  <c r="G11" i="5"/>
  <c r="H11" i="5" s="1"/>
  <c r="G12" i="5"/>
  <c r="H12" i="5" s="1"/>
  <c r="G13" i="5"/>
  <c r="H13" i="5" s="1"/>
  <c r="G14" i="5"/>
  <c r="H14" i="5" s="1"/>
  <c r="G15" i="5"/>
  <c r="H15" i="5" s="1"/>
  <c r="G173" i="5"/>
  <c r="H173" i="5" s="1"/>
  <c r="G174" i="5"/>
  <c r="H174" i="5" s="1"/>
  <c r="G175" i="5"/>
  <c r="H175" i="5" s="1"/>
  <c r="G176" i="5"/>
  <c r="H176" i="5" s="1"/>
  <c r="G177" i="5"/>
  <c r="H177" i="5" s="1"/>
  <c r="G172" i="5"/>
  <c r="H172" i="5" s="1"/>
  <c r="G190" i="5"/>
  <c r="H190" i="5" s="1"/>
  <c r="G189" i="5"/>
  <c r="H189" i="5" s="1"/>
  <c r="G160" i="5"/>
  <c r="H160" i="5" s="1"/>
  <c r="G159" i="5"/>
  <c r="H159" i="5" s="1"/>
  <c r="G158" i="5"/>
  <c r="H158" i="5" s="1"/>
  <c r="G157" i="5"/>
  <c r="H157" i="5" s="1"/>
  <c r="G156" i="5"/>
  <c r="H156" i="5" s="1"/>
  <c r="G108" i="5"/>
  <c r="H108" i="5" s="1"/>
  <c r="G170" i="5"/>
  <c r="H170" i="5" s="1"/>
  <c r="G165" i="5"/>
  <c r="H165" i="5" s="1"/>
  <c r="G128" i="5"/>
  <c r="H128" i="5" s="1"/>
  <c r="G127" i="5"/>
  <c r="H127" i="5" s="1"/>
  <c r="G126" i="5"/>
  <c r="H126" i="5" s="1"/>
  <c r="G124" i="5"/>
  <c r="H124" i="5" s="1"/>
  <c r="G123" i="5"/>
  <c r="H123" i="5" s="1"/>
  <c r="G148" i="5"/>
  <c r="H148" i="5" s="1"/>
  <c r="G244" i="5"/>
  <c r="H244" i="5" s="1"/>
  <c r="G6" i="5"/>
  <c r="H6" i="5" s="1"/>
  <c r="G7" i="5"/>
  <c r="H7" i="5" s="1"/>
  <c r="G8" i="5"/>
  <c r="H8" i="5" s="1"/>
  <c r="G9" i="5"/>
  <c r="H9" i="5" s="1"/>
  <c r="G10" i="5"/>
  <c r="H10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64" i="5"/>
  <c r="H64" i="5" s="1"/>
  <c r="G65" i="5"/>
  <c r="H65" i="5" s="1"/>
  <c r="G66" i="5"/>
  <c r="H66" i="5" s="1"/>
  <c r="G68" i="5"/>
  <c r="H68" i="5" s="1"/>
  <c r="G70" i="5"/>
  <c r="H70" i="5" s="1"/>
  <c r="G71" i="5"/>
  <c r="H71" i="5" s="1"/>
  <c r="G72" i="5"/>
  <c r="H72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80" i="5"/>
  <c r="H80" i="5" s="1"/>
  <c r="G81" i="5"/>
  <c r="H81" i="5" s="1"/>
  <c r="G82" i="5"/>
  <c r="H82" i="5" s="1"/>
  <c r="G83" i="5"/>
  <c r="H83" i="5" s="1"/>
  <c r="G84" i="5"/>
  <c r="H84" i="5" s="1"/>
  <c r="G85" i="5"/>
  <c r="H85" i="5" s="1"/>
  <c r="G87" i="5"/>
  <c r="H87" i="5" s="1"/>
  <c r="G89" i="5"/>
  <c r="H89" i="5" s="1"/>
  <c r="G93" i="5"/>
  <c r="H93" i="5" s="1"/>
  <c r="G95" i="5"/>
  <c r="H95" i="5" s="1"/>
  <c r="G96" i="5"/>
  <c r="H96" i="5" s="1"/>
  <c r="G98" i="5"/>
  <c r="H98" i="5" s="1"/>
  <c r="G99" i="5"/>
  <c r="H99" i="5" s="1"/>
  <c r="G103" i="5"/>
  <c r="H103" i="5" s="1"/>
  <c r="G105" i="5"/>
  <c r="H105" i="5" s="1"/>
  <c r="G106" i="5"/>
  <c r="H106" i="5" s="1"/>
  <c r="G107" i="5"/>
  <c r="H107" i="5" s="1"/>
  <c r="G116" i="5"/>
  <c r="H116" i="5" s="1"/>
  <c r="G117" i="5"/>
  <c r="H117" i="5" s="1"/>
  <c r="G118" i="5"/>
  <c r="H118" i="5" s="1"/>
  <c r="G119" i="5"/>
  <c r="H119" i="5" s="1"/>
  <c r="G150" i="5"/>
  <c r="H150" i="5" s="1"/>
  <c r="G151" i="5"/>
  <c r="H151" i="5" s="1"/>
  <c r="G152" i="5"/>
  <c r="H152" i="5" s="1"/>
  <c r="G153" i="5"/>
  <c r="H153" i="5" s="1"/>
  <c r="G154" i="5"/>
  <c r="H154" i="5" s="1"/>
  <c r="G240" i="5"/>
  <c r="H240" i="5" s="1"/>
  <c r="A41" i="5" l="1"/>
  <c r="A43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6" i="5" s="1"/>
  <c r="A57" i="5" s="1"/>
  <c r="A58" i="5" s="1"/>
  <c r="A60" i="5" s="1"/>
  <c r="A61" i="5" s="1"/>
  <c r="A62" i="5" s="1"/>
  <c r="A64" i="5" s="1"/>
  <c r="A65" i="5" s="1"/>
  <c r="A66" i="5" s="1"/>
  <c r="A68" i="5" s="1"/>
  <c r="A70" i="5" s="1"/>
  <c r="A71" i="5" s="1"/>
  <c r="A72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7" i="5" s="1"/>
  <c r="A89" i="5" s="1"/>
  <c r="A90" i="5" s="1"/>
  <c r="A91" i="5" s="1"/>
  <c r="A93" i="5" s="1"/>
  <c r="A95" i="5" s="1"/>
  <c r="A96" i="5" s="1"/>
  <c r="A98" i="5" s="1"/>
  <c r="A99" i="5" s="1"/>
  <c r="A100" i="5" s="1"/>
  <c r="A101" i="5" s="1"/>
  <c r="A103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l="1"/>
  <c r="A116" i="5" s="1"/>
  <c r="A117" i="5" s="1"/>
  <c r="A118" i="5" s="1"/>
  <c r="A119" i="5" s="1"/>
  <c r="A121" i="5" s="1"/>
  <c r="A123" i="5" s="1"/>
  <c r="A124" i="5" s="1"/>
  <c r="A125" i="5" s="1"/>
  <c r="A126" i="5" s="1"/>
  <c r="A127" i="5" s="1"/>
  <c r="A128" i="5" s="1"/>
  <c r="A129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8" i="5" s="1"/>
  <c r="A150" i="5" s="1"/>
  <c r="A151" i="5" s="1"/>
  <c r="A152" i="5" s="1"/>
  <c r="A153" i="5" s="1"/>
  <c r="A154" i="5" s="1"/>
  <c r="A156" i="5" s="1"/>
  <c r="A157" i="5" s="1"/>
  <c r="A158" i="5" s="1"/>
  <c r="A159" i="5" s="1"/>
  <c r="A160" i="5" s="1"/>
  <c r="A161" i="5" s="1"/>
  <c r="A163" i="5" s="1"/>
  <c r="A165" i="5" s="1"/>
  <c r="A166" i="5" s="1"/>
  <c r="A168" i="5" s="1"/>
  <c r="A170" i="5" s="1"/>
  <c r="A172" i="5" s="1"/>
  <c r="A173" i="5" s="1"/>
  <c r="A174" i="5" s="1"/>
  <c r="A175" i="5" s="1"/>
  <c r="A176" i="5" s="1"/>
  <c r="A177" i="5" s="1"/>
  <c r="A179" i="5" s="1"/>
  <c r="A180" i="5" s="1"/>
  <c r="A181" i="5" s="1"/>
  <c r="A183" i="5" s="1"/>
  <c r="A184" i="5" s="1"/>
  <c r="A186" i="5" s="1"/>
  <c r="A187" i="5" s="1"/>
  <c r="A188" i="5" s="1"/>
  <c r="A189" i="5" s="1"/>
  <c r="A190" i="5" s="1"/>
  <c r="A192" i="5" s="1"/>
  <c r="A193" i="5" s="1"/>
  <c r="A194" i="5" s="1"/>
  <c r="A195" i="5" s="1"/>
  <c r="A196" i="5" s="1"/>
  <c r="A197" i="5" s="1"/>
  <c r="A198" i="5" s="1"/>
  <c r="A200" i="5" s="1"/>
  <c r="A201" i="5" s="1"/>
  <c r="A202" i="5" s="1"/>
  <c r="A204" i="5" s="1"/>
  <c r="A206" i="5" s="1"/>
  <c r="A208" i="5" s="1"/>
  <c r="A209" i="5" s="1"/>
  <c r="A210" i="5" s="1"/>
  <c r="A211" i="5" l="1"/>
  <c r="A212" i="5" s="1"/>
  <c r="A214" i="5" s="1"/>
  <c r="A216" i="5" s="1"/>
  <c r="A218" i="5" s="1"/>
  <c r="A220" i="5" s="1"/>
  <c r="A222" i="5" s="1"/>
  <c r="A224" i="5" s="1"/>
  <c r="A225" i="5" s="1"/>
  <c r="A227" i="5" s="1"/>
  <c r="A229" i="5" s="1"/>
  <c r="A231" i="5" l="1"/>
  <c r="A232" i="5" s="1"/>
  <c r="A233" i="5" s="1"/>
  <c r="A234" i="5" s="1"/>
  <c r="A235" i="5" s="1"/>
  <c r="A237" i="5" l="1"/>
  <c r="A239" i="5" s="1"/>
  <c r="A240" i="5" s="1"/>
  <c r="A241" i="5" s="1"/>
  <c r="A242" i="5" s="1"/>
  <c r="A243" i="5" s="1"/>
  <c r="A244" i="5" s="1"/>
  <c r="A245" i="5" s="1"/>
</calcChain>
</file>

<file path=xl/sharedStrings.xml><?xml version="1.0" encoding="utf-8"?>
<sst xmlns="http://schemas.openxmlformats.org/spreadsheetml/2006/main" count="843" uniqueCount="456">
  <si>
    <t>Код
 услуги</t>
  </si>
  <si>
    <t>усл.</t>
  </si>
  <si>
    <t>единовременно</t>
  </si>
  <si>
    <t>3.02.01</t>
  </si>
  <si>
    <t>3.02.02</t>
  </si>
  <si>
    <t>3.02.03</t>
  </si>
  <si>
    <t>3.02.04</t>
  </si>
  <si>
    <t>3.02.08</t>
  </si>
  <si>
    <t>3.02.09</t>
  </si>
  <si>
    <t>3.02.10</t>
  </si>
  <si>
    <t>3.02.11</t>
  </si>
  <si>
    <t>3.02.12</t>
  </si>
  <si>
    <t>3.09.01</t>
  </si>
  <si>
    <t>3.12.01</t>
  </si>
  <si>
    <t>3.09.03</t>
  </si>
  <si>
    <t>3.19.01</t>
  </si>
  <si>
    <t>3.18.01</t>
  </si>
  <si>
    <t>3.25.01</t>
  </si>
  <si>
    <t>3.25.02</t>
  </si>
  <si>
    <t>3.25.03</t>
  </si>
  <si>
    <t>3.16.03</t>
  </si>
  <si>
    <t>3.16.04</t>
  </si>
  <si>
    <t>3.16.05</t>
  </si>
  <si>
    <t>3.16.01</t>
  </si>
  <si>
    <t>3.16.06</t>
  </si>
  <si>
    <t>3.16.09</t>
  </si>
  <si>
    <t>3.16.11</t>
  </si>
  <si>
    <t>3.16.12</t>
  </si>
  <si>
    <t>3.26.01</t>
  </si>
  <si>
    <t>3.26.02</t>
  </si>
  <si>
    <t>3.15.01</t>
  </si>
  <si>
    <t>3.15.02</t>
  </si>
  <si>
    <t>3.15.03</t>
  </si>
  <si>
    <t>3.20.01</t>
  </si>
  <si>
    <t>3.21.01</t>
  </si>
  <si>
    <t>3.21.02</t>
  </si>
  <si>
    <t>Предоставление информации из ГИР: "Единый государственный регистр недвижимого имущества, прав на него и сделок с ним"</t>
  </si>
  <si>
    <t>Предоставление  информации из ГИР "Информационные объекты автоматизированной системы "Паспорт"</t>
  </si>
  <si>
    <t>Предоставление  информации из ГИР " Сведения по делам об экономической несостоятельности (банкротству)"</t>
  </si>
  <si>
    <t>Предоставление  информации из ГИР " Банк данных по учету и движению безработных"</t>
  </si>
  <si>
    <t xml:space="preserve">Информация о регистрации гражданина в качестве безработного </t>
  </si>
  <si>
    <t>Предоставление  информации из ГИР "Банк данных социальных выплат"</t>
  </si>
  <si>
    <t>Список получателей пенсий, назначенных за указанный период</t>
  </si>
  <si>
    <t>Список детей-инвалидов в возрасте до 18 лет, состоящих на учете в органе по труду, занятости и социальной защите</t>
  </si>
  <si>
    <t>Список инвалидов в возрасте от 18 до 27 лет, состоящих на учете в органе по труду, занятости и социальной защите</t>
  </si>
  <si>
    <t>Список граждан, состоящих на учете в органе по труду, занятости и социальной защите, для учета расходов, связанных с предоставлением льгот по оплате услуг электросвязи</t>
  </si>
  <si>
    <t>Список граждан, состоящих на учете в органе по труду, занятости и социальной защите, для учета расходов, связанных с предоставлением льгот по оплате жилищно-коммунальных услуг</t>
  </si>
  <si>
    <t>Предоставление  информации из ГИР "Единый государственный банк данных о правонарушениях"</t>
  </si>
  <si>
    <t xml:space="preserve">Наличие сведений в едином государственном банке данных о правонарушениях 
</t>
  </si>
  <si>
    <t>Предоставление  информации из ГИР " Сведения о рассмотрении заявлений в  порядке приказного производства"</t>
  </si>
  <si>
    <t xml:space="preserve">Предоставление  информации из ГИР " Реестр коммерческих организаций и индивидуальных предпринимателей с повышенным риском совершения правонарушений в экономической сфере " </t>
  </si>
  <si>
    <t xml:space="preserve">Сведения из Реестра коммерческих организаций и индивидуальных предпринимателей с  повышенным риском совершения правонарушений в экономической сфере                   </t>
  </si>
  <si>
    <t xml:space="preserve">Сведения о наличии (отсутствии) задолженности индивидуальных предпринимателей, юридических и физических лиц перед бюджетом                   </t>
  </si>
  <si>
    <t>Предоставление  информации из ГИР "Реестр индивидуальных лицевых счетов застрахованных лиц в системе индивидуального (персонифицированного) учета в системе государственного социального страхования"</t>
  </si>
  <si>
    <t>Предоставление сведений о датах приема и увольнения застрахованных лиц и суммах выплат, на которые начислены страховые взносы</t>
  </si>
  <si>
    <t xml:space="preserve">Предоставление сведений о датах приема и увольнения застрахованного лица и суммах выплат, на которые начислены страховые взносы, в отношении его самого, за период      </t>
  </si>
  <si>
    <t>Подтверждение факта работы застрахованного лица</t>
  </si>
  <si>
    <t>3.16.02</t>
  </si>
  <si>
    <t>Информация о предоставлении государственной адресной социальной помощи</t>
  </si>
  <si>
    <t>3.16.07</t>
  </si>
  <si>
    <t>3.16.08</t>
  </si>
  <si>
    <t>Информация о недополученной сумме пенсии</t>
  </si>
  <si>
    <t>3.16.10</t>
  </si>
  <si>
    <t>Список получателей пособий на детей в органах по труду, занятости и социальной защите</t>
  </si>
  <si>
    <t>Информация о выплаченных суммах пенсии</t>
  </si>
  <si>
    <t>Предоставление  информации из ГИР " Расчет налогов"</t>
  </si>
  <si>
    <t>3.22.01</t>
  </si>
  <si>
    <t>3.22.02</t>
  </si>
  <si>
    <t>3.23.01</t>
  </si>
  <si>
    <t>Представление сведений о декларациях на товары, находящихся на контроле в таможенных органах Республики Беларусь</t>
  </si>
  <si>
    <r>
      <t>Предоставление  информации из ГИР "</t>
    </r>
    <r>
      <rPr>
        <b/>
        <sz val="12"/>
        <rFont val="Times New Roman"/>
        <family val="1"/>
        <charset val="204"/>
      </rPr>
      <t xml:space="preserve">Реестр подтверждения фактического вывоза товаров за пределы таможенной территории Евразийского экономического союза" </t>
    </r>
  </si>
  <si>
    <t>Информация о размере получаемого пособия на детей, выплачиваемого в органах по труду, занятости и социальной защите</t>
  </si>
  <si>
    <t xml:space="preserve">Справка о регистрации гражданина в качестве безработного </t>
  </si>
  <si>
    <t>Общегосударственный классификатор "СОАТО"</t>
  </si>
  <si>
    <t>3.26.03</t>
  </si>
  <si>
    <t>Специальная информация</t>
  </si>
  <si>
    <t>3.26.04</t>
  </si>
  <si>
    <t xml:space="preserve">Сведения о наличии (отсутствии) суммы задолженности индивидуальных предпринимателей, юридических и физических лиц перед бюджетом                   </t>
  </si>
  <si>
    <t>Сведения о подтверждении фактического вывоза экспортных товаров с таможенной территории Евразийского экономического союза (для госорганов)</t>
  </si>
  <si>
    <t>Сведения о подтверждении фактического вывоза экспортных товаров с таможенной территории Евразийского экономического союза (для декларантов таможенной процедуры)</t>
  </si>
  <si>
    <t>Дополнительные услуги</t>
  </si>
  <si>
    <t>№ п/п</t>
  </si>
  <si>
    <t>Наименование  тарифа</t>
  </si>
  <si>
    <t>Ед. измер.</t>
  </si>
  <si>
    <t xml:space="preserve">Периодичность оказания </t>
  </si>
  <si>
    <t>Сумма НДС, 
руб.</t>
  </si>
  <si>
    <r>
      <t xml:space="preserve">Тариф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(с НДС)</t>
    </r>
    <r>
      <rPr>
        <b/>
        <sz val="12"/>
        <rFont val="Times New Roman"/>
        <family val="1"/>
        <charset val="204"/>
      </rPr>
      <t>, руб.</t>
    </r>
  </si>
  <si>
    <t>3.02.29</t>
  </si>
  <si>
    <t>3.02.30</t>
  </si>
  <si>
    <t>Предоставление  информации из ГИР "База данных трудоспособных граждан, не занятых в экономике"</t>
  </si>
  <si>
    <t>3.33.03.1</t>
  </si>
  <si>
    <t>Сведения о находящихся в собственности гражданина жилых помещениях в соответствующем населенном пункте, включая сведения об отчуждении этим лицом жилых помещений за последние 5 лет</t>
  </si>
  <si>
    <t>Сведения о жилых помещениях (долях в праве общей собственности на жилые помещения), принадлежащих (принадлежавших) гражданину в Республике Беларусь</t>
  </si>
  <si>
    <t>3.33.01</t>
  </si>
  <si>
    <t>3.36.01</t>
  </si>
  <si>
    <t>Сведения для проверки благонадежности деловой репутации</t>
  </si>
  <si>
    <t>3.39.01</t>
  </si>
  <si>
    <t>Предоставление  информации из Государственного реестра плательщиков (иных обязанных лиц)</t>
  </si>
  <si>
    <t>Сведения о плательщиках (иных обязанных лицах), не составляющие налоговую тайну</t>
  </si>
  <si>
    <t>3.03.02</t>
  </si>
  <si>
    <t>Информация о существующих в момент выдачи информации правах и ограничениях (обременениях) прав на земельный участок</t>
  </si>
  <si>
    <r>
      <t>Информация о существующих в момент выдачи информации правах и ограничениях (обременениях)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прав на капитальное строение (здание, сооружение)</t>
    </r>
  </si>
  <si>
    <t xml:space="preserve">Информация о существующих в момент выдачи информации правах и ограничениях (обременениях) прав на изолированное помещение </t>
  </si>
  <si>
    <t>Информация о принадлежащих конкретному физическому лицу правах на объекты недвижимого имущества</t>
  </si>
  <si>
    <t xml:space="preserve">Информация о правах конкретного физического лица на объекты недвижимого имущества </t>
  </si>
  <si>
    <t xml:space="preserve">Информация о принадлежащих конкретному  физическому  лицу правах  на объекты недвижимого имущества, включая сведения об отчуждении этим лицом недвижимости за последние 5 лет </t>
  </si>
  <si>
    <t xml:space="preserve">Информация о принадлежащих конкретному  юридическому  лицу правах  на объекты недвижимого имущества </t>
  </si>
  <si>
    <t xml:space="preserve">Информация о правах конкретного  юридического  лица  на объекты недвижимого имущества </t>
  </si>
  <si>
    <t xml:space="preserve">Предоставление сведений о персональных данных физических лиц </t>
  </si>
  <si>
    <t>Информация о размере получаемой пенсии</t>
  </si>
  <si>
    <t xml:space="preserve">Информация о существующих в момент выдачи информации правах и ограничениях (обременениях) прав на незавершенное законсервированное капитальное строение </t>
  </si>
  <si>
    <t>3.09.02</t>
  </si>
  <si>
    <t xml:space="preserve">Предоставление сведений о недействительности машиносчитываемых документов </t>
  </si>
  <si>
    <t>3.33.03.2</t>
  </si>
  <si>
    <t>Предоставление сведений об отнесении трудоспособного гражданина к не занятым в экономике</t>
  </si>
  <si>
    <t>3.33.04.2</t>
  </si>
  <si>
    <t>Предоставление сведений о включении гражданина в список трудоспособных граждан, не занятых в экономике, оплачивающих услуги, определенные Советом Министров Республики Беларусь, по ценам (тарифам), обеспечивающим полное возмещение экономически обоснованных затрат на их оказание</t>
  </si>
  <si>
    <t>3.01.01</t>
  </si>
  <si>
    <t>3.03.03</t>
  </si>
  <si>
    <t>3.01.02</t>
  </si>
  <si>
    <t>3.01.04</t>
  </si>
  <si>
    <t>3.01.05</t>
  </si>
  <si>
    <t>3.01.06</t>
  </si>
  <si>
    <t>Предоставление информации из ГИР: "Единый государственный регистр юридических лиц и индивидуальных предпринимателей"</t>
  </si>
  <si>
    <t>Сведения о юридических лицах и индивидуальных предпринимателях по наименованию</t>
  </si>
  <si>
    <t>Сведения о юридических лицах и индивидуальных предпринимателях по регистрационному номеру</t>
  </si>
  <si>
    <t>Краткие сведения о юридических лицах и индивидуальных предпринимателях по регистрационному номеру</t>
  </si>
  <si>
    <t>Сведения об обособленных подразделениях юридического лица (филиалах, представительствах) на определенную дату</t>
  </si>
  <si>
    <t>Сведения о юридическом лице, индивидуальном предпринимателе за период времени по регистрационному номеру</t>
  </si>
  <si>
    <t>Информация о плательщиках (иных обязанных лицах)</t>
  </si>
  <si>
    <t>3.03.01</t>
  </si>
  <si>
    <t>3.03.04</t>
  </si>
  <si>
    <t>3.03.05</t>
  </si>
  <si>
    <t>3.03.06</t>
  </si>
  <si>
    <t>3.03.07</t>
  </si>
  <si>
    <t>3.03.08</t>
  </si>
  <si>
    <t>3.03.09</t>
  </si>
  <si>
    <t>3.03.10</t>
  </si>
  <si>
    <t>3.03.15</t>
  </si>
  <si>
    <t>3.03.16</t>
  </si>
  <si>
    <t xml:space="preserve">Информация о счетах плательщиков </t>
  </si>
  <si>
    <t>Информация об учредителях</t>
  </si>
  <si>
    <t xml:space="preserve">Сведения о физическом лице (индивидуальном предпринимателе) </t>
  </si>
  <si>
    <t>Сведения о физическом лице – является ли оно учредителем организации</t>
  </si>
  <si>
    <t>Сведения о физическом лице – является ли оно директором организации</t>
  </si>
  <si>
    <t>Сведения о физическом лице – является ли оно бухгалтером организации</t>
  </si>
  <si>
    <t>Сведения об организации – является ли она учредителем других организаций</t>
  </si>
  <si>
    <t>Сведения об организации – является ли она бухгалтером других организаций</t>
  </si>
  <si>
    <t>Краткая информация о плательщиках (иных обязанных лицах)</t>
  </si>
  <si>
    <t>Сведения о физическом лице – является ли оно учредителем, руководителем, бухгалтером, ИП за период</t>
  </si>
  <si>
    <t>3.33.04.1</t>
  </si>
  <si>
    <t>Передача посредством ОАИС списков идентификационных номеров, иных персональных данных для формирования базы данных трудоспособных граждан, не занятых в экономике</t>
  </si>
  <si>
    <t>Предоставление сведений о включении гражданина в список трудоспособных граждан, не занятых в экономике, оплачивающих услуги, определяемые Советом Министров Республики Беларусь, по ценам (тарифам), обеспечивающим полное возмещение экономически обоснованных затрат на их оказание</t>
  </si>
  <si>
    <r>
      <t>Предоставление  информации из ГИР "</t>
    </r>
    <r>
      <rPr>
        <b/>
        <sz val="12"/>
        <rFont val="Times New Roman"/>
        <family val="1"/>
        <charset val="204"/>
      </rPr>
      <t>Реестр контроля сроков действия таможенных процедур</t>
    </r>
    <r>
      <rPr>
        <b/>
        <sz val="12"/>
        <color theme="1"/>
        <rFont val="Times New Roman"/>
        <family val="1"/>
        <charset val="204"/>
      </rPr>
      <t xml:space="preserve">" </t>
    </r>
  </si>
  <si>
    <t xml:space="preserve">
Примечание: НЦЭУ оказывает на безвозмездной основе электронные услуги с использованием межведомственных информационных систем государственным органам, иным организациям, нотариусам и гражданам, которым в соответствии с законодательными актами предоставлено право на безвозмездное использование информационных ресурсов (систем) и (или) получение информации, согласно Указа Президента Республики Беларусь от 16 декабря 2019 г. N 460 "Об общегосударственной автоматизированной информационной системе"
</t>
  </si>
  <si>
    <t>Тариф 
(без НДС),
 руб.коп. *</t>
  </si>
  <si>
    <t>Информация об административно-территориальной или территориальной единице</t>
  </si>
  <si>
    <t>Информация об истории административно-территориальной или территориальной единицы</t>
  </si>
  <si>
    <t>* налог на добавленную стоимость (в размере 20 %) взимается в соответствии с законодательством Республики Беларусь.</t>
  </si>
  <si>
    <t xml:space="preserve">Подтверждение операторами электросвязи сведений 
об абонентах </t>
  </si>
  <si>
    <t xml:space="preserve">Сведения по делам об экономической несостоятельности 
(банкротству) </t>
  </si>
  <si>
    <t>Краткая информация о регистрации гражданина в качестве 
безработного</t>
  </si>
  <si>
    <t xml:space="preserve">Сведения о рассмотрении заявлений в  порядке приказного 
производства                   </t>
  </si>
  <si>
    <t>Передача информации в автоматизированную информационную систему учета многодетных семей</t>
  </si>
  <si>
    <t>3.32.01</t>
  </si>
  <si>
    <t>Информационное взаимодействие посредством ОАИС для целей осуществления расчета безналичных жилищных субсидий</t>
  </si>
  <si>
    <t>3.38.01</t>
  </si>
  <si>
    <t xml:space="preserve">Предоставление информации из системы «Электронный рецепт» </t>
  </si>
  <si>
    <t>Предоставление информации из системы "Электронный рецепт"</t>
  </si>
  <si>
    <t>3.30.01</t>
  </si>
  <si>
    <t>Представление таможенным органам электронных таможенных документов</t>
  </si>
  <si>
    <t>Представление таможенным органам ЭПИ (электронное предварительное информирование)</t>
  </si>
  <si>
    <t>3.00.01</t>
  </si>
  <si>
    <t>Представление таможенным органам ЭСД (электронная статистическая декларация)</t>
  </si>
  <si>
    <t>3.00.02</t>
  </si>
  <si>
    <t>Представление таможенным органам ЭТД (электронная транзитная декларация)</t>
  </si>
  <si>
    <t>3.00.03</t>
  </si>
  <si>
    <t>Представление таможенным органам ПТДЭГ (пассажирская таможенная декларация для экспресс-грузов)</t>
  </si>
  <si>
    <t>3.00.04</t>
  </si>
  <si>
    <t>Представление таможенным органам ДТЭГ (декларация на товары для экспресс-грузов)</t>
  </si>
  <si>
    <t>3.00.05</t>
  </si>
  <si>
    <t>3.41.01</t>
  </si>
  <si>
    <t>3.42.01</t>
  </si>
  <si>
    <t>Предоставление информации по действующим сертификатам государственной системы управления открытыми ключами проверки электронной цифровой подписи Республики Беларусь</t>
  </si>
  <si>
    <t>Предоставление информации о доменных именах, зарегистрированных в национальной доменной зоне</t>
  </si>
  <si>
    <t>3.46.04</t>
  </si>
  <si>
    <t>3.46.05</t>
  </si>
  <si>
    <t>3.46.06</t>
  </si>
  <si>
    <t>3.46.07</t>
  </si>
  <si>
    <t>3.46.08</t>
  </si>
  <si>
    <t>3.46.09</t>
  </si>
  <si>
    <t>3.44.04</t>
  </si>
  <si>
    <t>3.48.01</t>
  </si>
  <si>
    <t>3.48.02</t>
  </si>
  <si>
    <t>Предоставление сведений о решениях о признании государственной регистрации субъекта хозяйствования недействительной, об отмене данных решений вышестоящим судом</t>
  </si>
  <si>
    <t xml:space="preserve">Предоставление сведений о решениях о ликвидации (прекращении деятельности) субъекта хозяйствования, об отмене данных решений вышестоящим судом
</t>
  </si>
  <si>
    <t>Предоставление сведений о пересечениях физическими лицами и транспортными средствами Государственной границы Республики Беларусь в пунктах пропуска через Государственную границу Республики Беларусь</t>
  </si>
  <si>
    <t>Предоставление информации из ГИС «Автоматизированная система пограничного контроля»</t>
  </si>
  <si>
    <t>3.49.01</t>
  </si>
  <si>
    <t>3.01.07</t>
  </si>
  <si>
    <t>3.40.03</t>
  </si>
  <si>
    <t>Отслеживание почтового отправления по номеру отправления</t>
  </si>
  <si>
    <t>Предоставление информации из базы данных системы слежения 
за регистрируемыми почтовыми отправлениями РУП «Белпочта»</t>
  </si>
  <si>
    <t>3.01.08</t>
  </si>
  <si>
    <t>Получение выписки из Единого государственного регистра юридических лиц и индивидуальных предпринимателей в виде файла в формате RTF</t>
  </si>
  <si>
    <t>Список субъектов хозяйствования, в которых физическое лицо значится руководителем/ликвидатором (без истории)</t>
  </si>
  <si>
    <t>3.25.04</t>
  </si>
  <si>
    <t>Предоставление сведений о месте работы по трудовому договору застрахованного лица за период</t>
  </si>
  <si>
    <t>3.01.09</t>
  </si>
  <si>
    <t>3.01.10</t>
  </si>
  <si>
    <t>3.01.11</t>
  </si>
  <si>
    <t>Получение списка юридических лиц, в которых физическое лицо значится собственником имущества (учредителем, участником) с историей</t>
  </si>
  <si>
    <t>Получение списка юридических лиц, в которых юридическое лицо значится собственником имущества (учредителем, участником) с историей</t>
  </si>
  <si>
    <t>Получение сведений о госоргане (государственном юридическом лице, положение о котором утверждено актом законодательства)</t>
  </si>
  <si>
    <t>3.50.04</t>
  </si>
  <si>
    <t>3.50.05</t>
  </si>
  <si>
    <t>Предоставление сведений из АИС «Регистрационный учет» по запросу, поступающему из АИС «ЖКУ-Расчет»</t>
  </si>
  <si>
    <t>Предоставление сведений из АИС «Регистрационный учет» для формирования статистических талонов</t>
  </si>
  <si>
    <t>3.40.04</t>
  </si>
  <si>
    <t>3.40.05</t>
  </si>
  <si>
    <t>3.40.06</t>
  </si>
  <si>
    <t>3.40.07</t>
  </si>
  <si>
    <t>Предоставление персональных данных</t>
  </si>
  <si>
    <t>Предоставление идентификационного номера физического лица</t>
  </si>
  <si>
    <t>Предоставление изменений персональных данных за временной интервал</t>
  </si>
  <si>
    <t>Предоставление нового идентификационного номера</t>
  </si>
  <si>
    <t>Внесение персональных данных</t>
  </si>
  <si>
    <t>Предоставление информации из ГИС «Регистр населения»</t>
  </si>
  <si>
    <t>Перечень актуальных адресов земельных участков по одному району (г.Минску, городу областного подчинения)</t>
  </si>
  <si>
    <t>Перечень актуальных адресов капитальных строений и незавершенных законсервированных капитальных строений по одному району (г.Минску, городу областного подчинения)</t>
  </si>
  <si>
    <t>Перечень актуальных адресов изолированных помещений (в том числе машино-мест) по одному району (г. Минску, городу областного подчинения)</t>
  </si>
  <si>
    <t>Перечень адресов земельных участков по одному району (г.Минску, городу областного подчинения) с расширенным составом информации</t>
  </si>
  <si>
    <t>Перечень адресов капитальных строений и незавершенных законсервированных капитальных строений по одному району (г.Минску, городу областного подчинения) с расширенным составом информации</t>
  </si>
  <si>
    <t>Перечень адресов изолированных помещений (в том числе машино-мест) по одному району (г.Минску, городу областного подчинения) с расширенным составом информации</t>
  </si>
  <si>
    <t>Предоставление  информации из ГИР "Реестр адресов Республики Беларусь"</t>
  </si>
  <si>
    <t>Обеспечение информационного взаимодействия в электронном виде посредством ОАИС (передача, получение электронных документов)</t>
  </si>
  <si>
    <t>3.120.2</t>
  </si>
  <si>
    <t>3.36.01.1</t>
  </si>
  <si>
    <t>Предоставление органом регистрации сведений в АИС «Регистрационный учет» о регистрации гражданина</t>
  </si>
  <si>
    <t>3.50.03/2</t>
  </si>
  <si>
    <t>Предоставление информации из автоматизированной информационной системы судов общей юрисдикции</t>
  </si>
  <si>
    <t>3.05.01</t>
  </si>
  <si>
    <t>3.06.01</t>
  </si>
  <si>
    <t>Предоставление сведений из "Единого государственного реестра сведений о банкротстве"</t>
  </si>
  <si>
    <t>3.36.01.2</t>
  </si>
  <si>
    <t>3.40.08</t>
  </si>
  <si>
    <t>Предоставление информации из АИС «Учет граждан Республики Беларусь, иностранных граждан и 
лиц без гражданства по месту жительства и месту пребывания»</t>
  </si>
  <si>
    <t xml:space="preserve">3.50.02/1 </t>
  </si>
  <si>
    <t>3.50.02/2</t>
  </si>
  <si>
    <t>3.07.01</t>
  </si>
  <si>
    <t>3.19.02</t>
  </si>
  <si>
    <t>Предоставление физическим лицам сведений о правонарушениях, хранящихся в едином государственном банке данных о правонарушениях</t>
  </si>
  <si>
    <t>3.19.03</t>
  </si>
  <si>
    <t>Предоставление нотариусам и адвокатам сведений о правонарушениях физических лиц, хранящихся в государственном банке данных о правонарушениях</t>
  </si>
  <si>
    <t>3.38.03</t>
  </si>
  <si>
    <t>3.06.02</t>
  </si>
  <si>
    <t>3.06.03</t>
  </si>
  <si>
    <t>3.06.04</t>
  </si>
  <si>
    <t>3.06.05</t>
  </si>
  <si>
    <t>3.06.06</t>
  </si>
  <si>
    <t>3.06.07</t>
  </si>
  <si>
    <t>Предоставление информации из государственной автоматизированной информационной системы 
Государственной автомобильной инспекции</t>
  </si>
  <si>
    <t>Получение сведений о наличии права управления транспортными средствами</t>
  </si>
  <si>
    <t>Наличие данных о дорожно-транспортном происшествии</t>
  </si>
  <si>
    <t>Получение уточненных сведений по ДТП</t>
  </si>
  <si>
    <t>Получение справки о дорожно-транспортном происшествии</t>
  </si>
  <si>
    <t>Получение данных о нарушении</t>
  </si>
  <si>
    <t>Получение нарушений по номеру транспортного средства</t>
  </si>
  <si>
    <t>Поиск данных о транспортном средстве</t>
  </si>
  <si>
    <t>Передача сведений о доходах физических лиц, а также сведений о выданных и (или) перечисленных денежных средствах, за исключением сведений, относящихся к государственным секретам или банковской тайне, в АИС «Учет доходов физических лиц»</t>
  </si>
  <si>
    <t>Предоставление информации из АИС «Учет доходов физических лиц»</t>
  </si>
  <si>
    <t>Информационное взаимодействие участников систем электронных паспортов</t>
  </si>
  <si>
    <t>Предоставление информации из АИС «Система электронных паспортов транспортных средств (паспортов шасси транспортных средств), электронных паспортов самоходных машин и других видов техники»</t>
  </si>
  <si>
    <t>Получение копии лицевого счета</t>
  </si>
  <si>
    <t>Предоставление информации из ГИР «Единый государственный реестр сведений о банкротстве»</t>
  </si>
  <si>
    <t>Предоставление сведений о пересечениях физическим лицом Государственной границы Республики Беларусь в пунктах пропуска через Государственную границу Республики Беларусь, в отношении его самого, за период</t>
  </si>
  <si>
    <t>3.42.02</t>
  </si>
  <si>
    <t>Проверка легитимности документов, удостоверяющих личность</t>
  </si>
  <si>
    <t>3.58.01</t>
  </si>
  <si>
    <t>3.25.05</t>
  </si>
  <si>
    <t>Предоставление сведений о месте работы по трудовому договору застрахованного лица за период» (для обеспечения межведомственного взаимодействия)</t>
  </si>
  <si>
    <t>3.59.01</t>
  </si>
  <si>
    <t>3.59.02</t>
  </si>
  <si>
    <t>3.59.03</t>
  </si>
  <si>
    <t>3.59.04</t>
  </si>
  <si>
    <t>3.59.05</t>
  </si>
  <si>
    <t>3.59.06</t>
  </si>
  <si>
    <t>3.27.01</t>
  </si>
  <si>
    <t>Просмотр финансовой информации на Едином портале финансового рынка</t>
  </si>
  <si>
    <t>3.61.01</t>
  </si>
  <si>
    <t>3.61.02</t>
  </si>
  <si>
    <t xml:space="preserve">Предоставление диагностических сведений о транспортном средстве
</t>
  </si>
  <si>
    <t>3.62.01</t>
  </si>
  <si>
    <t>Предоставление информации из ГИР: "Единый портал финансового рынка"</t>
  </si>
  <si>
    <t>Предоставление  информации из ГИР "Реестр административно- территориальных и территориальных единиц Республики Беларусь"</t>
  </si>
  <si>
    <t>3.63.02</t>
  </si>
  <si>
    <t xml:space="preserve"> </t>
  </si>
  <si>
    <t xml:space="preserve">Предоставление сведений обо всех местах жительства и местах пребывания гражданина 
(с получением согласия физического лица) </t>
  </si>
  <si>
    <t>Предоставление сведений обо всех местах жительства и местах пребывания гражданина 
(без получения согласия физического лица)</t>
  </si>
  <si>
    <r>
      <t xml:space="preserve">единовременно 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</si>
  <si>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>оказываются согласно пункта 12 Указа Президента Республики Беларусь от 29 декабря 2020 г. № 496 "О прослеживаемости товаров"</t>
    </r>
  </si>
  <si>
    <r>
      <rPr>
        <vertAlign val="superscript"/>
        <sz val="12"/>
        <color theme="1"/>
        <rFont val="Times New Roman"/>
        <family val="1"/>
        <charset val="204"/>
      </rPr>
      <t xml:space="preserve">1 </t>
    </r>
    <r>
      <rPr>
        <sz val="12"/>
        <color theme="1"/>
        <rFont val="Times New Roman"/>
        <family val="1"/>
        <charset val="204"/>
      </rPr>
      <t>тарифицируются услуги по представлению таможенным органам электронной импортной статистической декларации</t>
    </r>
  </si>
  <si>
    <r>
      <t>единовременно</t>
    </r>
    <r>
      <rPr>
        <vertAlign val="superscript"/>
        <sz val="12"/>
        <color theme="1"/>
        <rFont val="Times New Roman"/>
        <family val="1"/>
        <charset val="204"/>
      </rPr>
      <t xml:space="preserve"> 1</t>
    </r>
  </si>
  <si>
    <t>свыше 2000 (включительно)  в месяц</t>
  </si>
  <si>
    <t>от 1000 (включительно) до 2000  в месяц</t>
  </si>
  <si>
    <t>до 1000  в месяц</t>
  </si>
  <si>
    <t>3.66.01</t>
  </si>
  <si>
    <t>3.67.01</t>
  </si>
  <si>
    <t>3.67.02</t>
  </si>
  <si>
    <t>3.67.03</t>
  </si>
  <si>
    <t>Предоставление систематизированных сведений об автомобиле</t>
  </si>
  <si>
    <t>3.59.07</t>
  </si>
  <si>
    <t>Проверка нахождения регистрационного знака в розыске в Республике Беларусь либо транспортного средства в розыске в Республике Беларусь и СНГ по регистрационному знаку</t>
  </si>
  <si>
    <t>Предоставление информации из АИС "Белтехосмотр"</t>
  </si>
  <si>
    <t>Предоставление информации из автоматизированной информационной системы разыскиваемых транспортных средств</t>
  </si>
  <si>
    <t>Направление корреспонденции в личный кабинет</t>
  </si>
  <si>
    <t>Проверка нахождения транспортного средства в розыске по полному совпадению VIN</t>
  </si>
  <si>
    <t>Проверка нахождения транспортного средства в розыске по фрагменту VIN</t>
  </si>
  <si>
    <t>Проверка обновления данных АИС «Розыск АМТ» Республики Беларусь</t>
  </si>
  <si>
    <t>Проверка обновления данных АИС «Розыск АМТ» СНГ</t>
  </si>
  <si>
    <t>Получение карточки Республики Беларусь АИС «Розыск АМТ»</t>
  </si>
  <si>
    <t>Получение карточки Содружества Независимых Государств АИС «Розыск АМТ»</t>
  </si>
  <si>
    <t>3.68.01</t>
  </si>
  <si>
    <t>3.00.07</t>
  </si>
  <si>
    <t>3.00.08</t>
  </si>
  <si>
    <t>Представление таможенным органам ЭСО (Свидетельство о предоставленном обеспечении)</t>
  </si>
  <si>
    <t>Представление таможенным органам РС (документ, отражающий исчисление и уплату утилизационного сбора)</t>
  </si>
  <si>
    <t xml:space="preserve">Получение сведений о заготовке и реализации древесины по лесохозяйственному учреждению
</t>
  </si>
  <si>
    <t>3.69.01</t>
  </si>
  <si>
    <t>Предоставление информации из ИС "Информационная система технического администратора национальной доменной зоны, обеспечивающей функционирование централизованной базы данных о доменных именах, в том числе об их владельцах"</t>
  </si>
  <si>
    <t>3.70.01</t>
  </si>
  <si>
    <t>3.00.09</t>
  </si>
  <si>
    <t>Представление таможенным органам УПДТ (Уведомление об отсутствии необходимости внесения изменений (дополнений) в сведения, заявленные в таможенной декларации, поданной при предварительном таможенном декларировании товаров)</t>
  </si>
  <si>
    <t>3.48.04</t>
  </si>
  <si>
    <t xml:space="preserve">Предоставление сведений о решениях судов в отношении имущества, подлежащего специальной конфискации
</t>
  </si>
  <si>
    <t>Обмен сведениями между АИС «Конфискат» и АИС СОЮ</t>
  </si>
  <si>
    <t>Предоставление информации из государственной автоматизированной информационной системы "Конфискат"</t>
  </si>
  <si>
    <t>3.07.02</t>
  </si>
  <si>
    <t>3.07.03</t>
  </si>
  <si>
    <t>Предоставление сведений из государственного информационного ресурса «Банк данных талантливой молодежи Республики Беларусь» для организаций</t>
  </si>
  <si>
    <t>Предоставление статистических данных из государственного информационного ресурса «Банк данных талантливой молодежи Республики Беларусь» для ограниченного перечня организаций</t>
  </si>
  <si>
    <t xml:space="preserve">Предоставление сведений из государственного информационного ресурса «Банк данных талантливой молодежи Республики Беларусь» для граждан </t>
  </si>
  <si>
    <t>Предоставление информации из ГИР «Банк данных талантливой молодежи Республики Беларусь»</t>
  </si>
  <si>
    <t>Информация о размере получения (неполучения) пособия по уходу за инвалидом 1 группы либо лицом, достигшим 80-летнего возраста</t>
  </si>
  <si>
    <t>3.71.02</t>
  </si>
  <si>
    <t>Паспорт субъекта ЕРИ</t>
  </si>
  <si>
    <t>Предоставление информации из ГИС "Единый реестр имущества"</t>
  </si>
  <si>
    <t>3.00.10</t>
  </si>
  <si>
    <t>Предоставление электронных документов в таможенные органы Республики Беларусь, заполняемых по форме декларации на товары</t>
  </si>
  <si>
    <t>Предоставление информации из информационной системы "Единая государственная автоматизированная информационная система учета древесины и сделок с ней"</t>
  </si>
  <si>
    <t>Предоставление сведений о транспортных средствах, осуществляющих перевозку товаров, помещенных под таможенную процедуру таможенного транзита, на склады временного хранения (по технологии «система-система»)</t>
  </si>
  <si>
    <t>Предоставление сведений о транспортных средствах, осуществляющих перевозку товаров, помещенных под таможенную процедуру таможенного транзита, на склады временного хранения (посредством ЕПЭУ)</t>
  </si>
  <si>
    <t>Регистрация Получателя ИБП</t>
  </si>
  <si>
    <t>3.73.01</t>
  </si>
  <si>
    <t>3.73.02</t>
  </si>
  <si>
    <t>Подача документов Получателем ИБП</t>
  </si>
  <si>
    <t>3.49.02</t>
  </si>
  <si>
    <t>Предоставление сведений из электронного паспорта транспортного средства</t>
  </si>
  <si>
    <t>3.06.08</t>
  </si>
  <si>
    <t>3.06.09</t>
  </si>
  <si>
    <t>3.06.10</t>
  </si>
  <si>
    <t>Подтверждение факта выдачи водительского удостоверения на право управления мопедом, мотоциклом, автомобилем, составом транспортных средств, трамваем, троллейбусом</t>
  </si>
  <si>
    <t>Проверка наличия сведений об ограничении в праве управления механическими транспортными средствами по идентификационному номеру, выданному водительскому удостоверению</t>
  </si>
  <si>
    <t>Получение сведений о транспортных средствах физических и юридических лиц</t>
  </si>
  <si>
    <t>Предоставление  информации из ГИР "Автоматизированная информационная система учета многодетных семей"</t>
  </si>
  <si>
    <t>Предоставление информации из ГИР «Автоматизированная информационная система учета таможенных платежей»</t>
  </si>
  <si>
    <t>Предоставление отчета о расходовании денежных средств, внесенных в качестве авансовых платежей, обеспечения исполнения обязанности по уплате таможенных пошлин, налогов</t>
  </si>
  <si>
    <t>Предоставление информации о невостребованных авансовых платежах, денежных средствах, внесенных в качестве обеспечения исполнения обязанности по уплате таможенных пошлин, налогов</t>
  </si>
  <si>
    <t>Предоставление информации об излишне уплаченных суммах таможенных платежей, специальных, антидемпинговых, компенсационных пошлин, процентов, пеней</t>
  </si>
  <si>
    <t>Предоставление информации ГИР Автоматизированная подсистема «Транзит Таможенного союза»</t>
  </si>
  <si>
    <t>3.25.08</t>
  </si>
  <si>
    <t>3.25.09</t>
  </si>
  <si>
    <t>Предоставление сведений о трудовой деятельности застрахованного лица за период (в расширенном виде, начиная с даты приема на работу с 1 июля 2021 года и далее)</t>
  </si>
  <si>
    <t>Предоставление информации, содержащейся в ИЛС застрахованного лица за период</t>
  </si>
  <si>
    <t>3.22.03</t>
  </si>
  <si>
    <t>3.22.04</t>
  </si>
  <si>
    <t>Представление сведений о подтверждении фактического вывоза экспресс-грузов, выпущенных с использованием ДТЭГ, с таможенной территории Евразийского экономического союза для декларантов таможенной процедуры</t>
  </si>
  <si>
    <t>Представление сведений о подтверждении фактического вывоза экспресс-грузов, выпущенных с использованием ДТЭГ, с таможенной территории Евразийского экономического союза для госорганов</t>
  </si>
  <si>
    <t>Предоставление сведений о заложенном движимом имуществе по идентификационному номеру транспортного средства</t>
  </si>
  <si>
    <t>Предоставление информации из ИС "Реестр движимого имущества, обремененного залогом"</t>
  </si>
  <si>
    <t>3.00.11</t>
  </si>
  <si>
    <t>Представление таможенным органам документов, сведения о которых указываются в таможенных документах или предоставляются по требованию должностных лиц таможенных органов</t>
  </si>
  <si>
    <t>3.75.01</t>
  </si>
  <si>
    <t>Предоставление информации из АИС "Гуманитарная деятельность"</t>
  </si>
  <si>
    <t>Предоставление сведений о действительности документов, удостоверяющих личность</t>
  </si>
  <si>
    <t>Предоставление информации из АИС "Паспорт" и государственной информационной системы биометрических документов</t>
  </si>
  <si>
    <t>3.61.03</t>
  </si>
  <si>
    <t>Предоставление сведений о завершении (не завершении) действия таможенной процедуры таможенного транзита</t>
  </si>
  <si>
    <t>3.00.18</t>
  </si>
  <si>
    <t>Представление таможенным органам электронной предварительной информации пассажирской таможенной декларации</t>
  </si>
  <si>
    <t>Представление таможенным органам ЭЭСД (экспортная электронная статистическая декларация)</t>
  </si>
  <si>
    <t>3.00.02.1</t>
  </si>
  <si>
    <t>3.25.10</t>
  </si>
  <si>
    <t>3.25.11</t>
  </si>
  <si>
    <t>Предоставление информации о периодах работы по указанному коду должности служащего (профессии рабочего) по основному месту работы застрахованного лица в данной организации</t>
  </si>
  <si>
    <t>Предоставление информации о периодах работы застрахованного лица в данной организации</t>
  </si>
  <si>
    <t>Предоставление информации из автоматизированной информационной системы Госстройпортала создания и управления банком данных объектов-аналогов на строительство объектов</t>
  </si>
  <si>
    <t>3.78.01</t>
  </si>
  <si>
    <t>Предоставление технико-экономических и стоимостных показателей объекта-аналога из автоматизированной информационной системы Госстройпортала создания и управления банком данных объектов-аналогов на строительство объектов</t>
  </si>
  <si>
    <t>Представление таможенным органам ЭДТ (электронная декларация на товары)</t>
  </si>
  <si>
    <t>3.00.12</t>
  </si>
  <si>
    <t>Представление таможенным органам ЭЭДТ (электронная экспортная декларация на товары)</t>
  </si>
  <si>
    <t>3.00.12.1</t>
  </si>
  <si>
    <t>Представление таможенным органам ЭКДТ (электронная корректировка декларации на товары)</t>
  </si>
  <si>
    <t>3.00.13</t>
  </si>
  <si>
    <t>Представление таможенным органам ДТС-1 (декларации таможенной стоимости формы ДТС-1)</t>
  </si>
  <si>
    <t>3.00.14</t>
  </si>
  <si>
    <t>Представление таможенным органам ДТС-2 (декларации таможенной стоимости формы ДТС-2)</t>
  </si>
  <si>
    <t>3.00.15</t>
  </si>
  <si>
    <t>Представление таможенным органам ЗВТ (заявление о выпуске товаров до подачи декларации на товары)</t>
  </si>
  <si>
    <t>3.00.16</t>
  </si>
  <si>
    <t>Представление таможенным органам УВР (уведомление о размещении товаров в зоне таможенного контроля)</t>
  </si>
  <si>
    <t>3.00.17</t>
  </si>
  <si>
    <t>3.00.20</t>
  </si>
  <si>
    <t>Представление таможенным органам заявления о совершении операций в отношении находящихся за пределами таможенной территории Евразийского экономического союза транспортных средств международной перевозки, являющихся товарами, помещенными под таможенную процедуру временного ввоза (допуска)</t>
  </si>
  <si>
    <t>3.00.21</t>
  </si>
  <si>
    <t>Предоставление информации из ГИС "Государственный реестр оценщиков"</t>
  </si>
  <si>
    <t>Список актуальных оценщиков по виду свидетельства по Республике Беларусь (расширенный)</t>
  </si>
  <si>
    <t>3.72.01</t>
  </si>
  <si>
    <t>Предоставление информации из автоматизированной информационной системы "Гостехнадзор"</t>
  </si>
  <si>
    <t>Предоставление сведений о регистрации механических транспортных средств, прицепов к ним, самоходных машин юридических и физических лиц</t>
  </si>
  <si>
    <t>3.79.01</t>
  </si>
  <si>
    <t>Предоставление сведений о механических транспортных средствах, прицепах к ним, самоходных машинах</t>
  </si>
  <si>
    <t>3.79.02</t>
  </si>
  <si>
    <t>Предоставление сведений о регистрации сельскохозяйственной техники юридических и физических лиц (для Министерства обороны Республики Беларусь)</t>
  </si>
  <si>
    <t>3.79.03</t>
  </si>
  <si>
    <t>Предоставление сведений о выдаче физическому лицу удостоверения тракториста на право управления сельскохозяйственной техникой</t>
  </si>
  <si>
    <t>3.79.04</t>
  </si>
  <si>
    <t>Предоставление нотариусами сведений об удостоверении договоров или соглашений об исполнении нотариально удостоверенных договоров</t>
  </si>
  <si>
    <t>3.79.05</t>
  </si>
  <si>
    <t>Государственная информационная система "Сервисы предоставления сведений о событиях информационной безопасности и состоянии технической и криптографической защиты информации"</t>
  </si>
  <si>
    <t>Предоставление сведений об информационных системах, предназначенных для обработки информации,  распространение и (или) предоставление которой ограничено, не отнесенной к государственным секретам</t>
  </si>
  <si>
    <t>3.08.01</t>
  </si>
  <si>
    <t>Сведения о подразделениях защиты информации или иных подразделениях (должностных лицах), ответственных за обеспечение защиты информации</t>
  </si>
  <si>
    <t>3.08.02</t>
  </si>
  <si>
    <t>Предоставление сведений о КВОИ</t>
  </si>
  <si>
    <t>3.08.03</t>
  </si>
  <si>
    <t>Представление таможенным органам отчета "Выписка из технологического процесса" ³</t>
  </si>
  <si>
    <t>³   описание услуги:  отчет о результатах определения количества товаров, помещенных под таможенную процедуру СТЗ;
отчет резидента свободной (специальной, особой) экономической зоны об оборудовании;
отчет владельца свободного склада об оборудовании;
отчет о расходовании товаров в объектах общественного питания, расположенных в СТЗ;
отчет о потреблении товаров.</t>
  </si>
  <si>
    <t>3.03.17</t>
  </si>
  <si>
    <t>Предоставление сведений из Государственного реестра плательщиков (иных обязанных лиц) для АИС «Госактивы» и функционирования личных электронных кабинетов общегосударственной автоматизированной информационной системы</t>
  </si>
  <si>
    <t>3.25.12</t>
  </si>
  <si>
    <t>Предоставление сведений о трудовой деятельности застрахованного лица (для оформления дубликата трудовой книжки)</t>
  </si>
  <si>
    <t>Информационная система продажи и контроля действительности электронных контрольных марок</t>
  </si>
  <si>
    <t>Получение электронной контрольной марки для дезинфекции транспортного средства</t>
  </si>
  <si>
    <t>3.80.01</t>
  </si>
  <si>
    <t>Предоставление сведений о платежном балансе плательщика</t>
  </si>
  <si>
    <t>3.67.04</t>
  </si>
  <si>
    <t>Предоставление сведений в  отношении предоставленного обеспечения исполнения обязанности</t>
  </si>
  <si>
    <t>3.67.05</t>
  </si>
  <si>
    <t>3.66.02</t>
  </si>
  <si>
    <t>Направление корреспонденции в личный кабинет юридических лиц</t>
  </si>
  <si>
    <t>3.38.05</t>
  </si>
  <si>
    <t>Предоставление сведений о трудоспособных гражданах, не занятых в экономике, в/из АИС "Расчёт-ЖКУ"	3.38.05	усл.	Единовременно</t>
  </si>
  <si>
    <t>Прейскурант   №  3.01.4.2024
 тарифов на электронные услуги  общегосударственной автоматизированной информационной системы (ОАИС), 
оказываемые республиканским унитарным предприятием "Национальный центр электронных услуг"</t>
  </si>
  <si>
    <t>Вводится в действие с 17 июня 2024 г. и действует до выхода нового прейскуранта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</si>
</sst>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i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87">
    <xf numFmtId="0" fontId="0" fillId="0" borderId="0" xfId="0"/>
    <xf numFmtId="0" fontId="2" fillId="0" borderId="1" xfId="3" applyFont="1" applyFill="1" applyBorder="1" applyAlignment="1">
      <alignment vertical="center" wrapText="1"/>
    </xf>
    <xf numFmtId="0" fontId="3" fillId="0" borderId="0" xfId="3" applyFont="1" applyFill="1" applyAlignment="1"/>
    <xf numFmtId="2" fontId="3" fillId="0" borderId="1" xfId="3" applyNumberFormat="1" applyFont="1" applyFill="1" applyBorder="1" applyAlignment="1">
      <alignment vertical="center" wrapText="1"/>
    </xf>
    <xf numFmtId="0" fontId="6" fillId="0" borderId="0" xfId="1" applyFont="1" applyFill="1"/>
    <xf numFmtId="0" fontId="7" fillId="0" borderId="0" xfId="1" applyFont="1" applyFill="1" applyAlignment="1"/>
    <xf numFmtId="0" fontId="7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vertical="center" wrapText="1"/>
    </xf>
    <xf numFmtId="2" fontId="9" fillId="0" borderId="1" xfId="3" applyNumberFormat="1" applyFont="1" applyFill="1" applyBorder="1" applyAlignment="1">
      <alignment vertical="top" wrapText="1"/>
    </xf>
    <xf numFmtId="2" fontId="9" fillId="0" borderId="1" xfId="3" applyNumberFormat="1" applyFont="1" applyFill="1" applyBorder="1" applyAlignment="1">
      <alignment horizontal="center" vertical="center"/>
    </xf>
    <xf numFmtId="1" fontId="8" fillId="0" borderId="1" xfId="3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horizontal="left" vertical="top" wrapText="1"/>
    </xf>
    <xf numFmtId="0" fontId="13" fillId="0" borderId="0" xfId="3" applyFont="1" applyFill="1"/>
    <xf numFmtId="0" fontId="15" fillId="0" borderId="0" xfId="3" applyFont="1" applyFill="1"/>
    <xf numFmtId="0" fontId="12" fillId="0" borderId="0" xfId="1" applyFont="1" applyFill="1" applyAlignment="1"/>
    <xf numFmtId="2" fontId="2" fillId="0" borderId="1" xfId="3" applyNumberFormat="1" applyFont="1" applyFill="1" applyBorder="1" applyAlignment="1">
      <alignment horizontal="center" vertical="top" wrapText="1"/>
    </xf>
    <xf numFmtId="0" fontId="2" fillId="0" borderId="1" xfId="5" quotePrefix="1" applyFont="1" applyFill="1" applyBorder="1" applyAlignment="1">
      <alignment vertical="center" wrapText="1"/>
    </xf>
    <xf numFmtId="1" fontId="2" fillId="0" borderId="1" xfId="5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vertical="center" wrapText="1"/>
    </xf>
    <xf numFmtId="4" fontId="2" fillId="0" borderId="1" xfId="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0" xfId="3" applyNumberFormat="1" applyFont="1" applyFill="1" applyBorder="1" applyAlignment="1">
      <alignment horizontal="justify" vertical="center"/>
    </xf>
    <xf numFmtId="4" fontId="3" fillId="0" borderId="1" xfId="3" applyNumberFormat="1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vertical="top" wrapText="1"/>
    </xf>
    <xf numFmtId="0" fontId="8" fillId="0" borderId="0" xfId="3" applyFont="1" applyFill="1"/>
    <xf numFmtId="0" fontId="8" fillId="0" borderId="1" xfId="3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2" fontId="2" fillId="0" borderId="1" xfId="3" applyNumberFormat="1" applyFont="1" applyFill="1" applyBorder="1" applyAlignment="1">
      <alignment vertical="top" wrapText="1"/>
    </xf>
    <xf numFmtId="49" fontId="3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vertical="top" wrapText="1"/>
    </xf>
    <xf numFmtId="0" fontId="8" fillId="0" borderId="0" xfId="3" applyFont="1" applyFill="1"/>
    <xf numFmtId="4" fontId="2" fillId="0" borderId="1" xfId="3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vertical="top" wrapText="1"/>
    </xf>
    <xf numFmtId="4" fontId="3" fillId="0" borderId="1" xfId="3" applyNumberFormat="1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2" fontId="3" fillId="2" borderId="1" xfId="3" applyNumberFormat="1" applyFont="1" applyFill="1" applyBorder="1" applyAlignment="1">
      <alignment vertical="top" wrapText="1"/>
    </xf>
    <xf numFmtId="49" fontId="2" fillId="2" borderId="1" xfId="3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vertical="top" wrapText="1"/>
    </xf>
    <xf numFmtId="2" fontId="3" fillId="0" borderId="1" xfId="3" applyNumberFormat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2" fontId="3" fillId="0" borderId="1" xfId="3" applyNumberFormat="1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2" fontId="3" fillId="0" borderId="0" xfId="3" applyNumberFormat="1" applyFont="1" applyFill="1" applyBorder="1" applyAlignment="1">
      <alignment horizontal="left" vertical="center" wrapText="1"/>
    </xf>
    <xf numFmtId="2" fontId="3" fillId="0" borderId="2" xfId="3" applyNumberFormat="1" applyFont="1" applyFill="1" applyBorder="1" applyAlignment="1">
      <alignment horizontal="justify" vertical="center" wrapText="1"/>
    </xf>
    <xf numFmtId="2" fontId="3" fillId="0" borderId="0" xfId="3" applyNumberFormat="1" applyFont="1" applyFill="1" applyBorder="1" applyAlignment="1">
      <alignment horizontal="justify" vertical="center"/>
    </xf>
    <xf numFmtId="0" fontId="16" fillId="2" borderId="3" xfId="3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2" fontId="9" fillId="0" borderId="3" xfId="3" applyNumberFormat="1" applyFont="1" applyFill="1" applyBorder="1" applyAlignment="1">
      <alignment horizontal="center" vertical="top" wrapText="1"/>
    </xf>
    <xf numFmtId="2" fontId="9" fillId="0" borderId="4" xfId="3" applyNumberFormat="1" applyFont="1" applyFill="1" applyBorder="1" applyAlignment="1">
      <alignment horizontal="center" vertical="top" wrapText="1"/>
    </xf>
    <xf numFmtId="2" fontId="9" fillId="0" borderId="5" xfId="3" applyNumberFormat="1" applyFont="1" applyFill="1" applyBorder="1" applyAlignment="1">
      <alignment horizontal="center" vertical="top" wrapText="1"/>
    </xf>
    <xf numFmtId="49" fontId="3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1" xfId="3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 xr:uid="{00000000-0005-0000-0000-000001000000}"/>
    <cellStyle name="Обычный 2 2" xfId="6" xr:uid="{50E395BA-92D5-4831-BD9A-CCF088D86F08}"/>
    <cellStyle name="Обычный 3" xfId="1" xr:uid="{00000000-0005-0000-0000-000002000000}"/>
    <cellStyle name="Обычный 3 2" xfId="4" xr:uid="{00000000-0005-0000-0000-000003000000}"/>
    <cellStyle name="Обычный 4" xfId="3" xr:uid="{00000000-0005-0000-0000-000004000000}"/>
    <cellStyle name="Обычный 4 2" xfId="5" xr:uid="{1EEE9509-E314-4B70-A622-0F53A21F392E}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6"/>
  <sheetViews>
    <sheetView tabSelected="1" zoomScale="80" zoomScaleNormal="80" zoomScaleSheetLayoutView="80" workbookViewId="0">
      <selection activeCell="C8" sqref="C8"/>
    </sheetView>
  </sheetViews>
  <sheetFormatPr defaultRowHeight="15" outlineLevelCol="1" x14ac:dyDescent="0.25"/>
  <cols>
    <col min="1" max="1" width="6.7109375" style="27" customWidth="1"/>
    <col min="2" max="2" width="70.7109375" style="27" customWidth="1"/>
    <col min="3" max="3" width="11" style="27" customWidth="1"/>
    <col min="4" max="4" width="9.85546875" style="27" customWidth="1"/>
    <col min="5" max="5" width="18.28515625" style="27" bestFit="1" customWidth="1"/>
    <col min="6" max="6" width="15.85546875" style="16" customWidth="1"/>
    <col min="7" max="7" width="15" style="27" customWidth="1" outlineLevel="1"/>
    <col min="8" max="8" width="18.140625" style="27" customWidth="1" outlineLevel="1"/>
    <col min="9" max="16384" width="9.140625" style="27"/>
  </cols>
  <sheetData>
    <row r="1" spans="1:8" ht="62.25" customHeight="1" x14ac:dyDescent="0.25">
      <c r="A1" s="83" t="s">
        <v>454</v>
      </c>
      <c r="B1" s="83"/>
      <c r="C1" s="83"/>
      <c r="D1" s="83"/>
      <c r="E1" s="83"/>
      <c r="F1" s="83"/>
      <c r="G1" s="83"/>
      <c r="H1" s="83"/>
    </row>
    <row r="2" spans="1:8" ht="15.75" x14ac:dyDescent="0.25">
      <c r="A2" s="84"/>
      <c r="B2" s="84"/>
      <c r="C2" s="84"/>
      <c r="D2" s="84"/>
      <c r="E2" s="84"/>
      <c r="F2" s="4"/>
    </row>
    <row r="3" spans="1:8" ht="15.75" x14ac:dyDescent="0.25">
      <c r="A3" s="4"/>
      <c r="B3" s="17" t="s">
        <v>455</v>
      </c>
      <c r="C3" s="5"/>
      <c r="D3" s="6"/>
      <c r="E3" s="6"/>
      <c r="F3" s="4"/>
    </row>
    <row r="4" spans="1:8" ht="47.25" x14ac:dyDescent="0.25">
      <c r="A4" s="12" t="s">
        <v>81</v>
      </c>
      <c r="B4" s="13" t="s">
        <v>82</v>
      </c>
      <c r="C4" s="12" t="s">
        <v>0</v>
      </c>
      <c r="D4" s="12" t="s">
        <v>83</v>
      </c>
      <c r="E4" s="12" t="s">
        <v>84</v>
      </c>
      <c r="F4" s="12" t="s">
        <v>155</v>
      </c>
      <c r="G4" s="12" t="s">
        <v>85</v>
      </c>
      <c r="H4" s="12" t="s">
        <v>86</v>
      </c>
    </row>
    <row r="5" spans="1:8" ht="34.5" customHeight="1" x14ac:dyDescent="0.25">
      <c r="A5" s="69" t="s">
        <v>123</v>
      </c>
      <c r="B5" s="69"/>
      <c r="C5" s="69"/>
      <c r="D5" s="69"/>
      <c r="E5" s="69"/>
      <c r="F5" s="69"/>
      <c r="G5" s="10"/>
      <c r="H5" s="10"/>
    </row>
    <row r="6" spans="1:8" ht="31.5" x14ac:dyDescent="0.25">
      <c r="A6" s="28">
        <v>1</v>
      </c>
      <c r="B6" s="1" t="s">
        <v>124</v>
      </c>
      <c r="C6" s="35" t="s">
        <v>117</v>
      </c>
      <c r="D6" s="7" t="s">
        <v>1</v>
      </c>
      <c r="E6" s="7" t="s">
        <v>2</v>
      </c>
      <c r="F6" s="32">
        <v>0.7</v>
      </c>
      <c r="G6" s="25">
        <f>ROUND(F6*20%,2)</f>
        <v>0.14000000000000001</v>
      </c>
      <c r="H6" s="25">
        <f>F6+G6</f>
        <v>0.84</v>
      </c>
    </row>
    <row r="7" spans="1:8" ht="31.5" x14ac:dyDescent="0.25">
      <c r="A7" s="28">
        <f>A6+1</f>
        <v>2</v>
      </c>
      <c r="B7" s="1" t="s">
        <v>125</v>
      </c>
      <c r="C7" s="35" t="s">
        <v>119</v>
      </c>
      <c r="D7" s="7" t="s">
        <v>1</v>
      </c>
      <c r="E7" s="7" t="s">
        <v>2</v>
      </c>
      <c r="F7" s="32">
        <v>0.7</v>
      </c>
      <c r="G7" s="25">
        <f>ROUND(F7*20%,2)</f>
        <v>0.14000000000000001</v>
      </c>
      <c r="H7" s="25">
        <f>F7+G7</f>
        <v>0.84</v>
      </c>
    </row>
    <row r="8" spans="1:8" ht="31.5" x14ac:dyDescent="0.25">
      <c r="A8" s="28">
        <f>A7+1</f>
        <v>3</v>
      </c>
      <c r="B8" s="1" t="s">
        <v>126</v>
      </c>
      <c r="C8" s="35" t="s">
        <v>120</v>
      </c>
      <c r="D8" s="7" t="s">
        <v>1</v>
      </c>
      <c r="E8" s="7" t="s">
        <v>2</v>
      </c>
      <c r="F8" s="32">
        <v>0.7</v>
      </c>
      <c r="G8" s="25">
        <f>ROUND(F8*20%,2)</f>
        <v>0.14000000000000001</v>
      </c>
      <c r="H8" s="25">
        <f>F8+G8</f>
        <v>0.84</v>
      </c>
    </row>
    <row r="9" spans="1:8" ht="31.5" x14ac:dyDescent="0.25">
      <c r="A9" s="28">
        <f>A8+1</f>
        <v>4</v>
      </c>
      <c r="B9" s="1" t="s">
        <v>127</v>
      </c>
      <c r="C9" s="35" t="s">
        <v>121</v>
      </c>
      <c r="D9" s="7" t="s">
        <v>1</v>
      </c>
      <c r="E9" s="7" t="s">
        <v>2</v>
      </c>
      <c r="F9" s="32">
        <v>0.7</v>
      </c>
      <c r="G9" s="25">
        <f>ROUND(F9*20%,2)</f>
        <v>0.14000000000000001</v>
      </c>
      <c r="H9" s="25">
        <f>F9+G9</f>
        <v>0.84</v>
      </c>
    </row>
    <row r="10" spans="1:8" ht="31.5" x14ac:dyDescent="0.25">
      <c r="A10" s="28">
        <f>A9+1</f>
        <v>5</v>
      </c>
      <c r="B10" s="1" t="s">
        <v>128</v>
      </c>
      <c r="C10" s="35" t="s">
        <v>122</v>
      </c>
      <c r="D10" s="7" t="s">
        <v>1</v>
      </c>
      <c r="E10" s="7" t="s">
        <v>2</v>
      </c>
      <c r="F10" s="32">
        <v>0.7</v>
      </c>
      <c r="G10" s="25">
        <f>ROUND(F10*20%,2)</f>
        <v>0.14000000000000001</v>
      </c>
      <c r="H10" s="25">
        <f>F10+G10</f>
        <v>0.84</v>
      </c>
    </row>
    <row r="11" spans="1:8" ht="31.5" x14ac:dyDescent="0.25">
      <c r="A11" s="28">
        <f t="shared" ref="A11:A15" si="0">A10+1</f>
        <v>6</v>
      </c>
      <c r="B11" s="26" t="s">
        <v>205</v>
      </c>
      <c r="C11" s="35" t="s">
        <v>199</v>
      </c>
      <c r="D11" s="7" t="s">
        <v>1</v>
      </c>
      <c r="E11" s="7" t="s">
        <v>2</v>
      </c>
      <c r="F11" s="32">
        <v>0.7</v>
      </c>
      <c r="G11" s="25">
        <f t="shared" ref="G11:G15" si="1">ROUND(F11*20%,2)</f>
        <v>0.14000000000000001</v>
      </c>
      <c r="H11" s="25">
        <f t="shared" ref="H11:H15" si="2">F11+G11</f>
        <v>0.84</v>
      </c>
    </row>
    <row r="12" spans="1:8" ht="47.25" x14ac:dyDescent="0.25">
      <c r="A12" s="28">
        <f t="shared" si="0"/>
        <v>7</v>
      </c>
      <c r="B12" s="26" t="s">
        <v>204</v>
      </c>
      <c r="C12" s="35" t="s">
        <v>203</v>
      </c>
      <c r="D12" s="7" t="s">
        <v>1</v>
      </c>
      <c r="E12" s="7" t="s">
        <v>2</v>
      </c>
      <c r="F12" s="32">
        <v>0.7</v>
      </c>
      <c r="G12" s="25">
        <f t="shared" si="1"/>
        <v>0.14000000000000001</v>
      </c>
      <c r="H12" s="25">
        <f t="shared" si="2"/>
        <v>0.84</v>
      </c>
    </row>
    <row r="13" spans="1:8" ht="31.5" x14ac:dyDescent="0.25">
      <c r="A13" s="28">
        <f t="shared" si="0"/>
        <v>8</v>
      </c>
      <c r="B13" s="26" t="s">
        <v>213</v>
      </c>
      <c r="C13" s="35" t="s">
        <v>208</v>
      </c>
      <c r="D13" s="7" t="s">
        <v>1</v>
      </c>
      <c r="E13" s="7" t="s">
        <v>2</v>
      </c>
      <c r="F13" s="32">
        <v>0.7</v>
      </c>
      <c r="G13" s="25">
        <f t="shared" si="1"/>
        <v>0.14000000000000001</v>
      </c>
      <c r="H13" s="25">
        <f t="shared" si="2"/>
        <v>0.84</v>
      </c>
    </row>
    <row r="14" spans="1:8" ht="47.25" x14ac:dyDescent="0.25">
      <c r="A14" s="28">
        <f t="shared" si="0"/>
        <v>9</v>
      </c>
      <c r="B14" s="26" t="s">
        <v>211</v>
      </c>
      <c r="C14" s="35" t="s">
        <v>209</v>
      </c>
      <c r="D14" s="7" t="s">
        <v>1</v>
      </c>
      <c r="E14" s="7" t="s">
        <v>2</v>
      </c>
      <c r="F14" s="32">
        <v>0.7</v>
      </c>
      <c r="G14" s="25">
        <f t="shared" si="1"/>
        <v>0.14000000000000001</v>
      </c>
      <c r="H14" s="25">
        <f t="shared" si="2"/>
        <v>0.84</v>
      </c>
    </row>
    <row r="15" spans="1:8" ht="47.25" x14ac:dyDescent="0.25">
      <c r="A15" s="28">
        <f t="shared" si="0"/>
        <v>10</v>
      </c>
      <c r="B15" s="26" t="s">
        <v>212</v>
      </c>
      <c r="C15" s="35" t="s">
        <v>210</v>
      </c>
      <c r="D15" s="7" t="s">
        <v>1</v>
      </c>
      <c r="E15" s="7" t="s">
        <v>2</v>
      </c>
      <c r="F15" s="32">
        <v>0.7</v>
      </c>
      <c r="G15" s="25">
        <f t="shared" si="1"/>
        <v>0.14000000000000001</v>
      </c>
      <c r="H15" s="25">
        <f t="shared" si="2"/>
        <v>0.84</v>
      </c>
    </row>
    <row r="16" spans="1:8" ht="33.75" customHeight="1" x14ac:dyDescent="0.25">
      <c r="A16" s="69" t="s">
        <v>36</v>
      </c>
      <c r="B16" s="69"/>
      <c r="C16" s="69"/>
      <c r="D16" s="69"/>
      <c r="E16" s="69"/>
      <c r="F16" s="69"/>
      <c r="G16" s="10"/>
      <c r="H16" s="10"/>
    </row>
    <row r="17" spans="1:8" ht="31.5" x14ac:dyDescent="0.25">
      <c r="A17" s="11">
        <f>A15+1</f>
        <v>11</v>
      </c>
      <c r="B17" s="1" t="s">
        <v>100</v>
      </c>
      <c r="C17" s="35" t="s">
        <v>3</v>
      </c>
      <c r="D17" s="7" t="s">
        <v>1</v>
      </c>
      <c r="E17" s="7" t="s">
        <v>2</v>
      </c>
      <c r="F17" s="32">
        <v>0.7</v>
      </c>
      <c r="G17" s="25">
        <f t="shared" ref="G17:G27" si="3">ROUND(F17*20%,2)</f>
        <v>0.14000000000000001</v>
      </c>
      <c r="H17" s="25">
        <f t="shared" ref="H17:H27" si="4">F17+G17</f>
        <v>0.84</v>
      </c>
    </row>
    <row r="18" spans="1:8" ht="47.25" x14ac:dyDescent="0.25">
      <c r="A18" s="28">
        <f t="shared" ref="A18:A27" si="5">A17+1</f>
        <v>12</v>
      </c>
      <c r="B18" s="1" t="s">
        <v>101</v>
      </c>
      <c r="C18" s="35" t="s">
        <v>4</v>
      </c>
      <c r="D18" s="7" t="s">
        <v>1</v>
      </c>
      <c r="E18" s="7" t="s">
        <v>2</v>
      </c>
      <c r="F18" s="32">
        <v>0.7</v>
      </c>
      <c r="G18" s="25">
        <f t="shared" si="3"/>
        <v>0.14000000000000001</v>
      </c>
      <c r="H18" s="25">
        <f t="shared" si="4"/>
        <v>0.84</v>
      </c>
    </row>
    <row r="19" spans="1:8" ht="47.25" x14ac:dyDescent="0.25">
      <c r="A19" s="28">
        <f t="shared" si="5"/>
        <v>13</v>
      </c>
      <c r="B19" s="1" t="s">
        <v>110</v>
      </c>
      <c r="C19" s="35" t="s">
        <v>5</v>
      </c>
      <c r="D19" s="7" t="s">
        <v>1</v>
      </c>
      <c r="E19" s="7" t="s">
        <v>2</v>
      </c>
      <c r="F19" s="32">
        <v>0.7</v>
      </c>
      <c r="G19" s="25">
        <f t="shared" si="3"/>
        <v>0.14000000000000001</v>
      </c>
      <c r="H19" s="25">
        <f t="shared" si="4"/>
        <v>0.84</v>
      </c>
    </row>
    <row r="20" spans="1:8" ht="31.5" x14ac:dyDescent="0.25">
      <c r="A20" s="28">
        <f t="shared" si="5"/>
        <v>14</v>
      </c>
      <c r="B20" s="1" t="s">
        <v>102</v>
      </c>
      <c r="C20" s="35" t="s">
        <v>6</v>
      </c>
      <c r="D20" s="7" t="s">
        <v>1</v>
      </c>
      <c r="E20" s="7" t="s">
        <v>2</v>
      </c>
      <c r="F20" s="32">
        <v>0.7</v>
      </c>
      <c r="G20" s="25">
        <f t="shared" si="3"/>
        <v>0.14000000000000001</v>
      </c>
      <c r="H20" s="25">
        <f t="shared" si="4"/>
        <v>0.84</v>
      </c>
    </row>
    <row r="21" spans="1:8" ht="31.5" x14ac:dyDescent="0.25">
      <c r="A21" s="28">
        <f>A20+1</f>
        <v>15</v>
      </c>
      <c r="B21" s="1" t="s">
        <v>103</v>
      </c>
      <c r="C21" s="29" t="s">
        <v>7</v>
      </c>
      <c r="D21" s="7" t="s">
        <v>1</v>
      </c>
      <c r="E21" s="7" t="s">
        <v>2</v>
      </c>
      <c r="F21" s="32">
        <v>0.7</v>
      </c>
      <c r="G21" s="25">
        <f t="shared" si="3"/>
        <v>0.14000000000000001</v>
      </c>
      <c r="H21" s="25">
        <f t="shared" si="4"/>
        <v>0.84</v>
      </c>
    </row>
    <row r="22" spans="1:8" ht="31.5" x14ac:dyDescent="0.25">
      <c r="A22" s="28">
        <f t="shared" si="5"/>
        <v>16</v>
      </c>
      <c r="B22" s="1" t="s">
        <v>104</v>
      </c>
      <c r="C22" s="29" t="s">
        <v>8</v>
      </c>
      <c r="D22" s="7" t="s">
        <v>1</v>
      </c>
      <c r="E22" s="7" t="s">
        <v>2</v>
      </c>
      <c r="F22" s="32">
        <v>0.7</v>
      </c>
      <c r="G22" s="25">
        <f t="shared" si="3"/>
        <v>0.14000000000000001</v>
      </c>
      <c r="H22" s="25">
        <f t="shared" si="4"/>
        <v>0.84</v>
      </c>
    </row>
    <row r="23" spans="1:8" ht="47.25" x14ac:dyDescent="0.25">
      <c r="A23" s="28">
        <f t="shared" si="5"/>
        <v>17</v>
      </c>
      <c r="B23" s="1" t="s">
        <v>105</v>
      </c>
      <c r="C23" s="29" t="s">
        <v>9</v>
      </c>
      <c r="D23" s="7" t="s">
        <v>1</v>
      </c>
      <c r="E23" s="7" t="s">
        <v>2</v>
      </c>
      <c r="F23" s="32">
        <v>0.7</v>
      </c>
      <c r="G23" s="25">
        <f t="shared" si="3"/>
        <v>0.14000000000000001</v>
      </c>
      <c r="H23" s="25">
        <f t="shared" si="4"/>
        <v>0.84</v>
      </c>
    </row>
    <row r="24" spans="1:8" ht="31.5" x14ac:dyDescent="0.25">
      <c r="A24" s="28">
        <f t="shared" si="5"/>
        <v>18</v>
      </c>
      <c r="B24" s="1" t="s">
        <v>106</v>
      </c>
      <c r="C24" s="29" t="s">
        <v>10</v>
      </c>
      <c r="D24" s="7" t="s">
        <v>1</v>
      </c>
      <c r="E24" s="7" t="s">
        <v>2</v>
      </c>
      <c r="F24" s="32">
        <v>0.7</v>
      </c>
      <c r="G24" s="25">
        <f t="shared" si="3"/>
        <v>0.14000000000000001</v>
      </c>
      <c r="H24" s="25">
        <f t="shared" si="4"/>
        <v>0.84</v>
      </c>
    </row>
    <row r="25" spans="1:8" ht="31.5" x14ac:dyDescent="0.25">
      <c r="A25" s="28">
        <f t="shared" si="5"/>
        <v>19</v>
      </c>
      <c r="B25" s="1" t="s">
        <v>107</v>
      </c>
      <c r="C25" s="29" t="s">
        <v>11</v>
      </c>
      <c r="D25" s="7" t="s">
        <v>1</v>
      </c>
      <c r="E25" s="7" t="s">
        <v>2</v>
      </c>
      <c r="F25" s="32">
        <v>0.7</v>
      </c>
      <c r="G25" s="25">
        <f t="shared" si="3"/>
        <v>0.14000000000000001</v>
      </c>
      <c r="H25" s="25">
        <f t="shared" si="4"/>
        <v>0.84</v>
      </c>
    </row>
    <row r="26" spans="1:8" ht="63" x14ac:dyDescent="0.25">
      <c r="A26" s="28">
        <f>A25+1</f>
        <v>20</v>
      </c>
      <c r="B26" s="1" t="s">
        <v>91</v>
      </c>
      <c r="C26" s="29" t="s">
        <v>87</v>
      </c>
      <c r="D26" s="7" t="s">
        <v>1</v>
      </c>
      <c r="E26" s="7" t="s">
        <v>2</v>
      </c>
      <c r="F26" s="32">
        <v>0.7</v>
      </c>
      <c r="G26" s="25">
        <f t="shared" si="3"/>
        <v>0.14000000000000001</v>
      </c>
      <c r="H26" s="25">
        <f t="shared" si="4"/>
        <v>0.84</v>
      </c>
    </row>
    <row r="27" spans="1:8" ht="47.25" x14ac:dyDescent="0.25">
      <c r="A27" s="28">
        <f t="shared" si="5"/>
        <v>21</v>
      </c>
      <c r="B27" s="1" t="s">
        <v>92</v>
      </c>
      <c r="C27" s="29" t="s">
        <v>88</v>
      </c>
      <c r="D27" s="7" t="s">
        <v>1</v>
      </c>
      <c r="E27" s="7" t="s">
        <v>2</v>
      </c>
      <c r="F27" s="32">
        <v>0.7</v>
      </c>
      <c r="G27" s="25">
        <f t="shared" si="3"/>
        <v>0.14000000000000001</v>
      </c>
      <c r="H27" s="25">
        <f t="shared" si="4"/>
        <v>0.84</v>
      </c>
    </row>
    <row r="28" spans="1:8" ht="15.75" customHeight="1" x14ac:dyDescent="0.25">
      <c r="A28" s="77" t="s">
        <v>97</v>
      </c>
      <c r="B28" s="77"/>
      <c r="C28" s="77"/>
      <c r="D28" s="77"/>
      <c r="E28" s="77"/>
      <c r="F28" s="77"/>
      <c r="G28" s="8"/>
      <c r="H28" s="8"/>
    </row>
    <row r="29" spans="1:8" ht="15.75" x14ac:dyDescent="0.25">
      <c r="A29" s="28">
        <f>A27+1</f>
        <v>22</v>
      </c>
      <c r="B29" s="26" t="s">
        <v>129</v>
      </c>
      <c r="C29" s="35" t="s">
        <v>130</v>
      </c>
      <c r="D29" s="36" t="s">
        <v>1</v>
      </c>
      <c r="E29" s="36" t="s">
        <v>2</v>
      </c>
      <c r="F29" s="32">
        <v>0.7</v>
      </c>
      <c r="G29" s="25">
        <f t="shared" ref="G29:G40" si="6">ROUND(F29*20%,2)</f>
        <v>0.14000000000000001</v>
      </c>
      <c r="H29" s="25">
        <f t="shared" ref="H29:H40" si="7">F29+G29</f>
        <v>0.84</v>
      </c>
    </row>
    <row r="30" spans="1:8" ht="31.5" x14ac:dyDescent="0.25">
      <c r="A30" s="28">
        <f t="shared" ref="A30:A41" si="8">A29+1</f>
        <v>23</v>
      </c>
      <c r="B30" s="26" t="s">
        <v>98</v>
      </c>
      <c r="C30" s="35" t="s">
        <v>99</v>
      </c>
      <c r="D30" s="36" t="s">
        <v>1</v>
      </c>
      <c r="E30" s="36" t="s">
        <v>2</v>
      </c>
      <c r="F30" s="32">
        <v>0.7</v>
      </c>
      <c r="G30" s="25">
        <f t="shared" si="6"/>
        <v>0.14000000000000001</v>
      </c>
      <c r="H30" s="25">
        <f t="shared" si="7"/>
        <v>0.84</v>
      </c>
    </row>
    <row r="31" spans="1:8" ht="15.75" x14ac:dyDescent="0.25">
      <c r="A31" s="28">
        <f t="shared" si="8"/>
        <v>24</v>
      </c>
      <c r="B31" s="26" t="s">
        <v>140</v>
      </c>
      <c r="C31" s="35" t="s">
        <v>118</v>
      </c>
      <c r="D31" s="36" t="s">
        <v>1</v>
      </c>
      <c r="E31" s="36" t="s">
        <v>2</v>
      </c>
      <c r="F31" s="32">
        <v>0.7</v>
      </c>
      <c r="G31" s="25">
        <f t="shared" si="6"/>
        <v>0.14000000000000001</v>
      </c>
      <c r="H31" s="25">
        <f t="shared" si="7"/>
        <v>0.84</v>
      </c>
    </row>
    <row r="32" spans="1:8" ht="15.75" x14ac:dyDescent="0.25">
      <c r="A32" s="28">
        <f t="shared" si="8"/>
        <v>25</v>
      </c>
      <c r="B32" s="26" t="s">
        <v>141</v>
      </c>
      <c r="C32" s="35" t="s">
        <v>131</v>
      </c>
      <c r="D32" s="36" t="s">
        <v>1</v>
      </c>
      <c r="E32" s="36" t="s">
        <v>2</v>
      </c>
      <c r="F32" s="32">
        <v>0.7</v>
      </c>
      <c r="G32" s="25">
        <f t="shared" si="6"/>
        <v>0.14000000000000001</v>
      </c>
      <c r="H32" s="25">
        <f t="shared" si="7"/>
        <v>0.84</v>
      </c>
    </row>
    <row r="33" spans="1:8" ht="15.75" x14ac:dyDescent="0.25">
      <c r="A33" s="28">
        <f t="shared" si="8"/>
        <v>26</v>
      </c>
      <c r="B33" s="26" t="s">
        <v>142</v>
      </c>
      <c r="C33" s="35" t="s">
        <v>132</v>
      </c>
      <c r="D33" s="36" t="s">
        <v>1</v>
      </c>
      <c r="E33" s="36" t="s">
        <v>2</v>
      </c>
      <c r="F33" s="32">
        <v>0.7</v>
      </c>
      <c r="G33" s="25">
        <f t="shared" si="6"/>
        <v>0.14000000000000001</v>
      </c>
      <c r="H33" s="25">
        <f t="shared" si="7"/>
        <v>0.84</v>
      </c>
    </row>
    <row r="34" spans="1:8" ht="31.5" x14ac:dyDescent="0.25">
      <c r="A34" s="28">
        <f t="shared" si="8"/>
        <v>27</v>
      </c>
      <c r="B34" s="26" t="s">
        <v>143</v>
      </c>
      <c r="C34" s="35" t="s">
        <v>133</v>
      </c>
      <c r="D34" s="36" t="s">
        <v>1</v>
      </c>
      <c r="E34" s="36" t="s">
        <v>2</v>
      </c>
      <c r="F34" s="32">
        <v>0.7</v>
      </c>
      <c r="G34" s="25">
        <f t="shared" si="6"/>
        <v>0.14000000000000001</v>
      </c>
      <c r="H34" s="25">
        <f t="shared" si="7"/>
        <v>0.84</v>
      </c>
    </row>
    <row r="35" spans="1:8" ht="31.5" x14ac:dyDescent="0.25">
      <c r="A35" s="28">
        <f t="shared" si="8"/>
        <v>28</v>
      </c>
      <c r="B35" s="26" t="s">
        <v>144</v>
      </c>
      <c r="C35" s="35" t="s">
        <v>134</v>
      </c>
      <c r="D35" s="36" t="s">
        <v>1</v>
      </c>
      <c r="E35" s="36" t="s">
        <v>2</v>
      </c>
      <c r="F35" s="32">
        <v>0.7</v>
      </c>
      <c r="G35" s="25">
        <f t="shared" si="6"/>
        <v>0.14000000000000001</v>
      </c>
      <c r="H35" s="25">
        <f t="shared" si="7"/>
        <v>0.84</v>
      </c>
    </row>
    <row r="36" spans="1:8" ht="31.5" x14ac:dyDescent="0.25">
      <c r="A36" s="28">
        <f t="shared" si="8"/>
        <v>29</v>
      </c>
      <c r="B36" s="26" t="s">
        <v>145</v>
      </c>
      <c r="C36" s="35" t="s">
        <v>135</v>
      </c>
      <c r="D36" s="36" t="s">
        <v>1</v>
      </c>
      <c r="E36" s="36" t="s">
        <v>2</v>
      </c>
      <c r="F36" s="32">
        <v>0.7</v>
      </c>
      <c r="G36" s="25">
        <f t="shared" si="6"/>
        <v>0.14000000000000001</v>
      </c>
      <c r="H36" s="25">
        <f t="shared" si="7"/>
        <v>0.84</v>
      </c>
    </row>
    <row r="37" spans="1:8" ht="31.5" x14ac:dyDescent="0.25">
      <c r="A37" s="28">
        <f t="shared" si="8"/>
        <v>30</v>
      </c>
      <c r="B37" s="26" t="s">
        <v>146</v>
      </c>
      <c r="C37" s="35" t="s">
        <v>136</v>
      </c>
      <c r="D37" s="36" t="s">
        <v>1</v>
      </c>
      <c r="E37" s="36" t="s">
        <v>2</v>
      </c>
      <c r="F37" s="32">
        <v>0.7</v>
      </c>
      <c r="G37" s="25">
        <f t="shared" si="6"/>
        <v>0.14000000000000001</v>
      </c>
      <c r="H37" s="25">
        <f t="shared" si="7"/>
        <v>0.84</v>
      </c>
    </row>
    <row r="38" spans="1:8" ht="31.5" x14ac:dyDescent="0.25">
      <c r="A38" s="28">
        <f t="shared" si="8"/>
        <v>31</v>
      </c>
      <c r="B38" s="26" t="s">
        <v>147</v>
      </c>
      <c r="C38" s="35" t="s">
        <v>137</v>
      </c>
      <c r="D38" s="36" t="s">
        <v>1</v>
      </c>
      <c r="E38" s="36" t="s">
        <v>2</v>
      </c>
      <c r="F38" s="32">
        <v>0.7</v>
      </c>
      <c r="G38" s="25">
        <f t="shared" si="6"/>
        <v>0.14000000000000001</v>
      </c>
      <c r="H38" s="25">
        <f t="shared" si="7"/>
        <v>0.84</v>
      </c>
    </row>
    <row r="39" spans="1:8" ht="15.75" x14ac:dyDescent="0.25">
      <c r="A39" s="28">
        <f t="shared" si="8"/>
        <v>32</v>
      </c>
      <c r="B39" s="26" t="s">
        <v>148</v>
      </c>
      <c r="C39" s="35" t="s">
        <v>138</v>
      </c>
      <c r="D39" s="36" t="s">
        <v>1</v>
      </c>
      <c r="E39" s="36" t="s">
        <v>2</v>
      </c>
      <c r="F39" s="32">
        <v>0.7</v>
      </c>
      <c r="G39" s="25">
        <f t="shared" si="6"/>
        <v>0.14000000000000001</v>
      </c>
      <c r="H39" s="25">
        <f t="shared" si="7"/>
        <v>0.84</v>
      </c>
    </row>
    <row r="40" spans="1:8" ht="31.5" x14ac:dyDescent="0.25">
      <c r="A40" s="28">
        <f t="shared" si="8"/>
        <v>33</v>
      </c>
      <c r="B40" s="26" t="s">
        <v>149</v>
      </c>
      <c r="C40" s="35" t="s">
        <v>139</v>
      </c>
      <c r="D40" s="36" t="s">
        <v>1</v>
      </c>
      <c r="E40" s="36" t="s">
        <v>2</v>
      </c>
      <c r="F40" s="32">
        <v>0.7</v>
      </c>
      <c r="G40" s="25">
        <f t="shared" si="6"/>
        <v>0.14000000000000001</v>
      </c>
      <c r="H40" s="25">
        <f t="shared" si="7"/>
        <v>0.84</v>
      </c>
    </row>
    <row r="41" spans="1:8" ht="78.75" x14ac:dyDescent="0.25">
      <c r="A41" s="28">
        <f t="shared" si="8"/>
        <v>34</v>
      </c>
      <c r="B41" s="44" t="s">
        <v>440</v>
      </c>
      <c r="C41" s="41" t="s">
        <v>439</v>
      </c>
      <c r="D41" s="42" t="s">
        <v>1</v>
      </c>
      <c r="E41" s="42" t="s">
        <v>2</v>
      </c>
      <c r="F41" s="32">
        <v>0.7</v>
      </c>
      <c r="G41" s="25">
        <f t="shared" ref="G41" si="9">ROUND(F41*20%,2)</f>
        <v>0.14000000000000001</v>
      </c>
      <c r="H41" s="25">
        <f t="shared" ref="H41" si="10">F41+G41</f>
        <v>0.84</v>
      </c>
    </row>
    <row r="42" spans="1:8" ht="15.75" customHeight="1" x14ac:dyDescent="0.25">
      <c r="A42" s="77" t="s">
        <v>270</v>
      </c>
      <c r="B42" s="77"/>
      <c r="C42" s="77"/>
      <c r="D42" s="77"/>
      <c r="E42" s="77"/>
      <c r="F42" s="77"/>
      <c r="G42" s="8"/>
      <c r="H42" s="8"/>
    </row>
    <row r="43" spans="1:8" ht="63" x14ac:dyDescent="0.25">
      <c r="A43" s="28">
        <f>A41+1</f>
        <v>35</v>
      </c>
      <c r="B43" s="26" t="s">
        <v>269</v>
      </c>
      <c r="C43" s="35" t="s">
        <v>241</v>
      </c>
      <c r="D43" s="36" t="s">
        <v>1</v>
      </c>
      <c r="E43" s="36" t="s">
        <v>2</v>
      </c>
      <c r="F43" s="32">
        <v>0.7</v>
      </c>
      <c r="G43" s="25">
        <f>ROUND(F43*20%,2)</f>
        <v>0.14000000000000001</v>
      </c>
      <c r="H43" s="25">
        <f>F43+G43</f>
        <v>0.84</v>
      </c>
    </row>
    <row r="44" spans="1:8" ht="33" customHeight="1" x14ac:dyDescent="0.25">
      <c r="A44" s="77" t="s">
        <v>261</v>
      </c>
      <c r="B44" s="77"/>
      <c r="C44" s="77"/>
      <c r="D44" s="77"/>
      <c r="E44" s="77"/>
      <c r="F44" s="77"/>
      <c r="G44" s="8"/>
      <c r="H44" s="8"/>
    </row>
    <row r="45" spans="1:8" ht="31.5" x14ac:dyDescent="0.25">
      <c r="A45" s="28">
        <f>A43+1</f>
        <v>36</v>
      </c>
      <c r="B45" s="26" t="s">
        <v>262</v>
      </c>
      <c r="C45" s="35" t="s">
        <v>242</v>
      </c>
      <c r="D45" s="36" t="s">
        <v>1</v>
      </c>
      <c r="E45" s="36" t="s">
        <v>2</v>
      </c>
      <c r="F45" s="32">
        <v>0.7</v>
      </c>
      <c r="G45" s="25">
        <f>ROUND(F45*20%,2)</f>
        <v>0.14000000000000001</v>
      </c>
      <c r="H45" s="25">
        <f>F45+G45</f>
        <v>0.84</v>
      </c>
    </row>
    <row r="46" spans="1:8" ht="15.75" x14ac:dyDescent="0.25">
      <c r="A46" s="28">
        <f>A45+1</f>
        <v>37</v>
      </c>
      <c r="B46" s="26" t="s">
        <v>263</v>
      </c>
      <c r="C46" s="35" t="s">
        <v>255</v>
      </c>
      <c r="D46" s="36" t="s">
        <v>1</v>
      </c>
      <c r="E46" s="36" t="s">
        <v>2</v>
      </c>
      <c r="F46" s="32">
        <v>0.7</v>
      </c>
      <c r="G46" s="25">
        <f t="shared" ref="G46:G51" si="11">ROUND(F46*20%,2)</f>
        <v>0.14000000000000001</v>
      </c>
      <c r="H46" s="25">
        <f t="shared" ref="H46:H51" si="12">F46+G46</f>
        <v>0.84</v>
      </c>
    </row>
    <row r="47" spans="1:8" ht="15.75" x14ac:dyDescent="0.25">
      <c r="A47" s="28">
        <f t="shared" ref="A47:A54" si="13">A46+1</f>
        <v>38</v>
      </c>
      <c r="B47" s="26" t="s">
        <v>264</v>
      </c>
      <c r="C47" s="35" t="s">
        <v>256</v>
      </c>
      <c r="D47" s="36" t="s">
        <v>1</v>
      </c>
      <c r="E47" s="36" t="s">
        <v>2</v>
      </c>
      <c r="F47" s="32">
        <v>0.7</v>
      </c>
      <c r="G47" s="25">
        <f t="shared" si="11"/>
        <v>0.14000000000000001</v>
      </c>
      <c r="H47" s="25">
        <f t="shared" si="12"/>
        <v>0.84</v>
      </c>
    </row>
    <row r="48" spans="1:8" ht="15.75" x14ac:dyDescent="0.25">
      <c r="A48" s="28">
        <f t="shared" si="13"/>
        <v>39</v>
      </c>
      <c r="B48" s="26" t="s">
        <v>265</v>
      </c>
      <c r="C48" s="35" t="s">
        <v>257</v>
      </c>
      <c r="D48" s="36" t="s">
        <v>1</v>
      </c>
      <c r="E48" s="36" t="s">
        <v>2</v>
      </c>
      <c r="F48" s="32">
        <v>0.7</v>
      </c>
      <c r="G48" s="25">
        <f t="shared" si="11"/>
        <v>0.14000000000000001</v>
      </c>
      <c r="H48" s="25">
        <f t="shared" si="12"/>
        <v>0.84</v>
      </c>
    </row>
    <row r="49" spans="1:8" ht="15.75" x14ac:dyDescent="0.25">
      <c r="A49" s="28">
        <f t="shared" si="13"/>
        <v>40</v>
      </c>
      <c r="B49" s="26" t="s">
        <v>266</v>
      </c>
      <c r="C49" s="35" t="s">
        <v>258</v>
      </c>
      <c r="D49" s="36" t="s">
        <v>1</v>
      </c>
      <c r="E49" s="36" t="s">
        <v>2</v>
      </c>
      <c r="F49" s="32">
        <v>0.7</v>
      </c>
      <c r="G49" s="25">
        <f t="shared" si="11"/>
        <v>0.14000000000000001</v>
      </c>
      <c r="H49" s="25">
        <f t="shared" si="12"/>
        <v>0.84</v>
      </c>
    </row>
    <row r="50" spans="1:8" ht="15.75" x14ac:dyDescent="0.25">
      <c r="A50" s="28">
        <f t="shared" si="13"/>
        <v>41</v>
      </c>
      <c r="B50" s="26" t="s">
        <v>267</v>
      </c>
      <c r="C50" s="35" t="s">
        <v>259</v>
      </c>
      <c r="D50" s="36" t="s">
        <v>1</v>
      </c>
      <c r="E50" s="36" t="s">
        <v>2</v>
      </c>
      <c r="F50" s="32">
        <v>0.7</v>
      </c>
      <c r="G50" s="25">
        <f t="shared" si="11"/>
        <v>0.14000000000000001</v>
      </c>
      <c r="H50" s="25">
        <f t="shared" si="12"/>
        <v>0.84</v>
      </c>
    </row>
    <row r="51" spans="1:8" ht="15.75" x14ac:dyDescent="0.25">
      <c r="A51" s="28">
        <f t="shared" si="13"/>
        <v>42</v>
      </c>
      <c r="B51" s="26" t="s">
        <v>268</v>
      </c>
      <c r="C51" s="35" t="s">
        <v>260</v>
      </c>
      <c r="D51" s="36" t="s">
        <v>1</v>
      </c>
      <c r="E51" s="36" t="s">
        <v>2</v>
      </c>
      <c r="F51" s="32">
        <v>0.7</v>
      </c>
      <c r="G51" s="25">
        <f t="shared" si="11"/>
        <v>0.14000000000000001</v>
      </c>
      <c r="H51" s="25">
        <f t="shared" si="12"/>
        <v>0.84</v>
      </c>
    </row>
    <row r="52" spans="1:8" ht="47.25" x14ac:dyDescent="0.25">
      <c r="A52" s="28">
        <f t="shared" si="13"/>
        <v>43</v>
      </c>
      <c r="B52" s="26" t="s">
        <v>361</v>
      </c>
      <c r="C52" s="35" t="s">
        <v>358</v>
      </c>
      <c r="D52" s="36" t="s">
        <v>1</v>
      </c>
      <c r="E52" s="36" t="s">
        <v>2</v>
      </c>
      <c r="F52" s="32">
        <v>0.7</v>
      </c>
      <c r="G52" s="25">
        <f t="shared" ref="G52:G54" si="14">ROUND(F52*20%,2)</f>
        <v>0.14000000000000001</v>
      </c>
      <c r="H52" s="25">
        <f t="shared" ref="H52:H54" si="15">F52+G52</f>
        <v>0.84</v>
      </c>
    </row>
    <row r="53" spans="1:8" ht="63" x14ac:dyDescent="0.25">
      <c r="A53" s="28">
        <f t="shared" si="13"/>
        <v>44</v>
      </c>
      <c r="B53" s="26" t="s">
        <v>362</v>
      </c>
      <c r="C53" s="35" t="s">
        <v>359</v>
      </c>
      <c r="D53" s="36" t="s">
        <v>1</v>
      </c>
      <c r="E53" s="36" t="s">
        <v>2</v>
      </c>
      <c r="F53" s="32">
        <v>0.7</v>
      </c>
      <c r="G53" s="25">
        <f t="shared" si="14"/>
        <v>0.14000000000000001</v>
      </c>
      <c r="H53" s="25">
        <f t="shared" si="15"/>
        <v>0.84</v>
      </c>
    </row>
    <row r="54" spans="1:8" ht="31.5" x14ac:dyDescent="0.25">
      <c r="A54" s="28">
        <f t="shared" si="13"/>
        <v>45</v>
      </c>
      <c r="B54" s="26" t="s">
        <v>363</v>
      </c>
      <c r="C54" s="35" t="s">
        <v>360</v>
      </c>
      <c r="D54" s="36" t="s">
        <v>1</v>
      </c>
      <c r="E54" s="36" t="s">
        <v>2</v>
      </c>
      <c r="F54" s="32">
        <v>0.7</v>
      </c>
      <c r="G54" s="25">
        <f t="shared" si="14"/>
        <v>0.14000000000000001</v>
      </c>
      <c r="H54" s="25">
        <f t="shared" si="15"/>
        <v>0.84</v>
      </c>
    </row>
    <row r="55" spans="1:8" ht="15.75" customHeight="1" x14ac:dyDescent="0.25">
      <c r="A55" s="77" t="s">
        <v>342</v>
      </c>
      <c r="B55" s="77"/>
      <c r="C55" s="77"/>
      <c r="D55" s="77"/>
      <c r="E55" s="77"/>
      <c r="F55" s="77"/>
      <c r="G55" s="8"/>
      <c r="H55" s="8"/>
    </row>
    <row r="56" spans="1:8" ht="47.25" x14ac:dyDescent="0.25">
      <c r="A56" s="28">
        <f>A54+1</f>
        <v>46</v>
      </c>
      <c r="B56" s="26" t="s">
        <v>341</v>
      </c>
      <c r="C56" s="35" t="s">
        <v>249</v>
      </c>
      <c r="D56" s="36" t="s">
        <v>1</v>
      </c>
      <c r="E56" s="36" t="s">
        <v>2</v>
      </c>
      <c r="F56" s="32">
        <v>0.7</v>
      </c>
      <c r="G56" s="25">
        <f>ROUND(F56*20%,2)</f>
        <v>0.14000000000000001</v>
      </c>
      <c r="H56" s="25">
        <f>F56+G56</f>
        <v>0.84</v>
      </c>
    </row>
    <row r="57" spans="1:8" ht="47.25" x14ac:dyDescent="0.25">
      <c r="A57" s="28">
        <f>A56+1</f>
        <v>47</v>
      </c>
      <c r="B57" s="26" t="s">
        <v>339</v>
      </c>
      <c r="C57" s="35" t="s">
        <v>337</v>
      </c>
      <c r="D57" s="36" t="s">
        <v>1</v>
      </c>
      <c r="E57" s="36" t="s">
        <v>2</v>
      </c>
      <c r="F57" s="32">
        <v>0.7</v>
      </c>
      <c r="G57" s="25">
        <f t="shared" ref="G57:G58" si="16">ROUND(F57*20%,2)</f>
        <v>0.14000000000000001</v>
      </c>
      <c r="H57" s="25">
        <f t="shared" ref="H57:H58" si="17">F57+G57</f>
        <v>0.84</v>
      </c>
    </row>
    <row r="58" spans="1:8" ht="47.25" x14ac:dyDescent="0.25">
      <c r="A58" s="28">
        <f t="shared" ref="A58" si="18">A57+1</f>
        <v>48</v>
      </c>
      <c r="B58" s="26" t="s">
        <v>340</v>
      </c>
      <c r="C58" s="35" t="s">
        <v>338</v>
      </c>
      <c r="D58" s="36" t="s">
        <v>1</v>
      </c>
      <c r="E58" s="36" t="s">
        <v>2</v>
      </c>
      <c r="F58" s="32">
        <v>0.7</v>
      </c>
      <c r="G58" s="25">
        <f t="shared" si="16"/>
        <v>0.14000000000000001</v>
      </c>
      <c r="H58" s="25">
        <f t="shared" si="17"/>
        <v>0.84</v>
      </c>
    </row>
    <row r="59" spans="1:8" ht="15.75" x14ac:dyDescent="0.25">
      <c r="A59" s="77" t="s">
        <v>430</v>
      </c>
      <c r="B59" s="77"/>
      <c r="C59" s="77"/>
      <c r="D59" s="77"/>
      <c r="E59" s="77"/>
      <c r="F59" s="77"/>
      <c r="G59" s="25"/>
      <c r="H59" s="25"/>
    </row>
    <row r="60" spans="1:8" ht="63" x14ac:dyDescent="0.25">
      <c r="A60" s="28">
        <f>A58+1</f>
        <v>49</v>
      </c>
      <c r="B60" s="26" t="s">
        <v>431</v>
      </c>
      <c r="C60" s="35" t="s">
        <v>432</v>
      </c>
      <c r="D60" s="36" t="s">
        <v>1</v>
      </c>
      <c r="E60" s="36" t="s">
        <v>2</v>
      </c>
      <c r="F60" s="32">
        <v>0.7</v>
      </c>
      <c r="G60" s="25">
        <f t="shared" ref="G60:G62" si="19">ROUND(F60*20%,2)</f>
        <v>0.14000000000000001</v>
      </c>
      <c r="H60" s="25">
        <f t="shared" ref="H60:H62" si="20">F60+G60</f>
        <v>0.84</v>
      </c>
    </row>
    <row r="61" spans="1:8" ht="47.25" x14ac:dyDescent="0.25">
      <c r="A61" s="28">
        <f>A60+1</f>
        <v>50</v>
      </c>
      <c r="B61" s="26" t="s">
        <v>433</v>
      </c>
      <c r="C61" s="35" t="s">
        <v>434</v>
      </c>
      <c r="D61" s="36" t="s">
        <v>1</v>
      </c>
      <c r="E61" s="36" t="s">
        <v>2</v>
      </c>
      <c r="F61" s="32">
        <v>0.7</v>
      </c>
      <c r="G61" s="25">
        <f t="shared" si="19"/>
        <v>0.14000000000000001</v>
      </c>
      <c r="H61" s="25">
        <f t="shared" si="20"/>
        <v>0.84</v>
      </c>
    </row>
    <row r="62" spans="1:8" ht="15.75" x14ac:dyDescent="0.25">
      <c r="A62" s="28">
        <f>A61+1</f>
        <v>51</v>
      </c>
      <c r="B62" s="26" t="s">
        <v>435</v>
      </c>
      <c r="C62" s="35" t="s">
        <v>436</v>
      </c>
      <c r="D62" s="36" t="s">
        <v>1</v>
      </c>
      <c r="E62" s="36" t="s">
        <v>2</v>
      </c>
      <c r="F62" s="32">
        <v>0.7</v>
      </c>
      <c r="G62" s="25">
        <f t="shared" si="19"/>
        <v>0.14000000000000001</v>
      </c>
      <c r="H62" s="25">
        <f t="shared" si="20"/>
        <v>0.84</v>
      </c>
    </row>
    <row r="63" spans="1:8" ht="15.75" customHeight="1" x14ac:dyDescent="0.25">
      <c r="A63" s="77" t="s">
        <v>37</v>
      </c>
      <c r="B63" s="77"/>
      <c r="C63" s="77"/>
      <c r="D63" s="77"/>
      <c r="E63" s="77"/>
      <c r="F63" s="77"/>
      <c r="G63" s="8"/>
      <c r="H63" s="8"/>
    </row>
    <row r="64" spans="1:8" ht="15.75" x14ac:dyDescent="0.25">
      <c r="A64" s="28">
        <f>A62+1</f>
        <v>52</v>
      </c>
      <c r="B64" s="26" t="s">
        <v>108</v>
      </c>
      <c r="C64" s="35" t="s">
        <v>12</v>
      </c>
      <c r="D64" s="36" t="s">
        <v>1</v>
      </c>
      <c r="E64" s="36" t="s">
        <v>2</v>
      </c>
      <c r="F64" s="32">
        <v>0.7</v>
      </c>
      <c r="G64" s="25">
        <f>ROUND(F64*20%,2)</f>
        <v>0.14000000000000001</v>
      </c>
      <c r="H64" s="25">
        <f>F64+G64</f>
        <v>0.84</v>
      </c>
    </row>
    <row r="65" spans="1:8" ht="31.5" x14ac:dyDescent="0.25">
      <c r="A65" s="28">
        <f>A64+1</f>
        <v>53</v>
      </c>
      <c r="B65" s="26" t="s">
        <v>112</v>
      </c>
      <c r="C65" s="35" t="s">
        <v>111</v>
      </c>
      <c r="D65" s="36" t="s">
        <v>1</v>
      </c>
      <c r="E65" s="36" t="s">
        <v>2</v>
      </c>
      <c r="F65" s="32">
        <v>0.7</v>
      </c>
      <c r="G65" s="25">
        <f>ROUND(F65*20%,2)</f>
        <v>0.14000000000000001</v>
      </c>
      <c r="H65" s="25">
        <f>F65+G65</f>
        <v>0.84</v>
      </c>
    </row>
    <row r="66" spans="1:8" ht="31.5" x14ac:dyDescent="0.25">
      <c r="A66" s="28">
        <f>A65+1</f>
        <v>54</v>
      </c>
      <c r="B66" s="3" t="s">
        <v>159</v>
      </c>
      <c r="C66" s="35" t="s">
        <v>14</v>
      </c>
      <c r="D66" s="36" t="s">
        <v>1</v>
      </c>
      <c r="E66" s="36" t="s">
        <v>2</v>
      </c>
      <c r="F66" s="32">
        <v>0.7</v>
      </c>
      <c r="G66" s="25">
        <f>ROUND(F66*20%,2)</f>
        <v>0.14000000000000001</v>
      </c>
      <c r="H66" s="25">
        <f>F66+G66</f>
        <v>0.84</v>
      </c>
    </row>
    <row r="67" spans="1:8" ht="26.25" customHeight="1" x14ac:dyDescent="0.25">
      <c r="A67" s="69" t="s">
        <v>38</v>
      </c>
      <c r="B67" s="69"/>
      <c r="C67" s="69"/>
      <c r="D67" s="69"/>
      <c r="E67" s="69"/>
      <c r="F67" s="69"/>
      <c r="G67" s="30"/>
      <c r="H67" s="30"/>
    </row>
    <row r="68" spans="1:8" ht="31.5" x14ac:dyDescent="0.25">
      <c r="A68" s="40">
        <f>A66+1</f>
        <v>55</v>
      </c>
      <c r="B68" s="26" t="s">
        <v>160</v>
      </c>
      <c r="C68" s="35" t="s">
        <v>13</v>
      </c>
      <c r="D68" s="36" t="s">
        <v>1</v>
      </c>
      <c r="E68" s="36" t="s">
        <v>2</v>
      </c>
      <c r="F68" s="32">
        <v>0.7</v>
      </c>
      <c r="G68" s="25">
        <f>ROUND(F68*20%,2)</f>
        <v>0.14000000000000001</v>
      </c>
      <c r="H68" s="25">
        <f>F68+G68</f>
        <v>0.84</v>
      </c>
    </row>
    <row r="69" spans="1:8" ht="21.75" customHeight="1" x14ac:dyDescent="0.25">
      <c r="A69" s="69" t="s">
        <v>39</v>
      </c>
      <c r="B69" s="69"/>
      <c r="C69" s="69"/>
      <c r="D69" s="69"/>
      <c r="E69" s="69"/>
      <c r="F69" s="69"/>
      <c r="G69" s="30"/>
      <c r="H69" s="30"/>
    </row>
    <row r="70" spans="1:8" ht="31.5" x14ac:dyDescent="0.25">
      <c r="A70" s="40">
        <f>A68+1</f>
        <v>56</v>
      </c>
      <c r="B70" s="26" t="s">
        <v>161</v>
      </c>
      <c r="C70" s="35" t="s">
        <v>30</v>
      </c>
      <c r="D70" s="36" t="s">
        <v>1</v>
      </c>
      <c r="E70" s="36" t="s">
        <v>2</v>
      </c>
      <c r="F70" s="32">
        <v>0.7</v>
      </c>
      <c r="G70" s="25">
        <f>ROUND(F70*20%,2)</f>
        <v>0.14000000000000001</v>
      </c>
      <c r="H70" s="25">
        <f>F70+G70</f>
        <v>0.84</v>
      </c>
    </row>
    <row r="71" spans="1:8" ht="15.75" x14ac:dyDescent="0.25">
      <c r="A71" s="40">
        <f>A70+1</f>
        <v>57</v>
      </c>
      <c r="B71" s="26" t="s">
        <v>72</v>
      </c>
      <c r="C71" s="35" t="s">
        <v>31</v>
      </c>
      <c r="D71" s="36" t="s">
        <v>1</v>
      </c>
      <c r="E71" s="36" t="s">
        <v>2</v>
      </c>
      <c r="F71" s="32">
        <v>0.7</v>
      </c>
      <c r="G71" s="25">
        <f>ROUND(F71*20%,2)</f>
        <v>0.14000000000000001</v>
      </c>
      <c r="H71" s="25">
        <f>F71+G71</f>
        <v>0.84</v>
      </c>
    </row>
    <row r="72" spans="1:8" ht="15.75" x14ac:dyDescent="0.25">
      <c r="A72" s="40">
        <f>A71+1</f>
        <v>58</v>
      </c>
      <c r="B72" s="26" t="s">
        <v>40</v>
      </c>
      <c r="C72" s="35" t="s">
        <v>32</v>
      </c>
      <c r="D72" s="36" t="s">
        <v>1</v>
      </c>
      <c r="E72" s="36" t="s">
        <v>2</v>
      </c>
      <c r="F72" s="32">
        <v>0.7</v>
      </c>
      <c r="G72" s="25">
        <f>ROUND(F72*20%,2)</f>
        <v>0.14000000000000001</v>
      </c>
      <c r="H72" s="25">
        <f>F72+G72</f>
        <v>0.84</v>
      </c>
    </row>
    <row r="73" spans="1:8" ht="20.25" customHeight="1" x14ac:dyDescent="0.25">
      <c r="A73" s="85" t="s">
        <v>41</v>
      </c>
      <c r="B73" s="85"/>
      <c r="C73" s="85"/>
      <c r="D73" s="85"/>
      <c r="E73" s="85"/>
      <c r="F73" s="85"/>
      <c r="G73" s="9"/>
      <c r="H73" s="9"/>
    </row>
    <row r="74" spans="1:8" ht="33.75" customHeight="1" x14ac:dyDescent="0.25">
      <c r="A74" s="40">
        <f>A72+1</f>
        <v>59</v>
      </c>
      <c r="B74" s="26" t="s">
        <v>71</v>
      </c>
      <c r="C74" s="35" t="s">
        <v>23</v>
      </c>
      <c r="D74" s="36" t="s">
        <v>1</v>
      </c>
      <c r="E74" s="36" t="s">
        <v>2</v>
      </c>
      <c r="F74" s="32">
        <v>0.7</v>
      </c>
      <c r="G74" s="25">
        <f t="shared" ref="G74:G85" si="21">ROUND(F74*20%,2)</f>
        <v>0.14000000000000001</v>
      </c>
      <c r="H74" s="25">
        <f t="shared" ref="H74:H85" si="22">F74+G74</f>
        <v>0.84</v>
      </c>
    </row>
    <row r="75" spans="1:8" ht="31.5" x14ac:dyDescent="0.25">
      <c r="A75" s="40">
        <f t="shared" ref="A75:A85" si="23">A74+1</f>
        <v>60</v>
      </c>
      <c r="B75" s="26" t="s">
        <v>58</v>
      </c>
      <c r="C75" s="35" t="s">
        <v>57</v>
      </c>
      <c r="D75" s="36" t="s">
        <v>1</v>
      </c>
      <c r="E75" s="36" t="s">
        <v>2</v>
      </c>
      <c r="F75" s="32">
        <v>0.7</v>
      </c>
      <c r="G75" s="25">
        <f t="shared" si="21"/>
        <v>0.14000000000000001</v>
      </c>
      <c r="H75" s="25">
        <f t="shared" si="22"/>
        <v>0.84</v>
      </c>
    </row>
    <row r="76" spans="1:8" ht="15.75" x14ac:dyDescent="0.25">
      <c r="A76" s="40">
        <f t="shared" si="23"/>
        <v>61</v>
      </c>
      <c r="B76" s="26" t="s">
        <v>109</v>
      </c>
      <c r="C76" s="35" t="s">
        <v>20</v>
      </c>
      <c r="D76" s="36" t="s">
        <v>1</v>
      </c>
      <c r="E76" s="36" t="s">
        <v>2</v>
      </c>
      <c r="F76" s="32">
        <v>0.7</v>
      </c>
      <c r="G76" s="25">
        <f t="shared" si="21"/>
        <v>0.14000000000000001</v>
      </c>
      <c r="H76" s="25">
        <f t="shared" si="22"/>
        <v>0.84</v>
      </c>
    </row>
    <row r="77" spans="1:8" ht="31.5" customHeight="1" x14ac:dyDescent="0.25">
      <c r="A77" s="40">
        <f t="shared" si="23"/>
        <v>62</v>
      </c>
      <c r="B77" s="26" t="s">
        <v>343</v>
      </c>
      <c r="C77" s="35" t="s">
        <v>21</v>
      </c>
      <c r="D77" s="36" t="s">
        <v>1</v>
      </c>
      <c r="E77" s="36" t="s">
        <v>2</v>
      </c>
      <c r="F77" s="32">
        <v>0.7</v>
      </c>
      <c r="G77" s="25">
        <f t="shared" si="21"/>
        <v>0.14000000000000001</v>
      </c>
      <c r="H77" s="25">
        <f t="shared" si="22"/>
        <v>0.84</v>
      </c>
    </row>
    <row r="78" spans="1:8" ht="15.75" x14ac:dyDescent="0.25">
      <c r="A78" s="40">
        <f t="shared" si="23"/>
        <v>63</v>
      </c>
      <c r="B78" s="26" t="s">
        <v>42</v>
      </c>
      <c r="C78" s="35" t="s">
        <v>22</v>
      </c>
      <c r="D78" s="36" t="s">
        <v>1</v>
      </c>
      <c r="E78" s="36" t="s">
        <v>2</v>
      </c>
      <c r="F78" s="32">
        <v>0.7</v>
      </c>
      <c r="G78" s="25">
        <f t="shared" si="21"/>
        <v>0.14000000000000001</v>
      </c>
      <c r="H78" s="25">
        <f t="shared" si="22"/>
        <v>0.84</v>
      </c>
    </row>
    <row r="79" spans="1:8" ht="31.5" x14ac:dyDescent="0.25">
      <c r="A79" s="40">
        <f t="shared" si="23"/>
        <v>64</v>
      </c>
      <c r="B79" s="26" t="s">
        <v>43</v>
      </c>
      <c r="C79" s="35" t="s">
        <v>24</v>
      </c>
      <c r="D79" s="36" t="s">
        <v>1</v>
      </c>
      <c r="E79" s="36" t="s">
        <v>2</v>
      </c>
      <c r="F79" s="32">
        <v>0.7</v>
      </c>
      <c r="G79" s="25">
        <f t="shared" si="21"/>
        <v>0.14000000000000001</v>
      </c>
      <c r="H79" s="25">
        <f t="shared" si="22"/>
        <v>0.84</v>
      </c>
    </row>
    <row r="80" spans="1:8" ht="31.5" x14ac:dyDescent="0.25">
      <c r="A80" s="40">
        <f t="shared" si="23"/>
        <v>65</v>
      </c>
      <c r="B80" s="26" t="s">
        <v>63</v>
      </c>
      <c r="C80" s="35" t="s">
        <v>59</v>
      </c>
      <c r="D80" s="36" t="s">
        <v>1</v>
      </c>
      <c r="E80" s="36" t="s">
        <v>2</v>
      </c>
      <c r="F80" s="32">
        <v>0.7</v>
      </c>
      <c r="G80" s="25">
        <f t="shared" si="21"/>
        <v>0.14000000000000001</v>
      </c>
      <c r="H80" s="25">
        <f t="shared" si="22"/>
        <v>0.84</v>
      </c>
    </row>
    <row r="81" spans="1:8" ht="15.75" x14ac:dyDescent="0.25">
      <c r="A81" s="40">
        <f t="shared" si="23"/>
        <v>66</v>
      </c>
      <c r="B81" s="26" t="s">
        <v>61</v>
      </c>
      <c r="C81" s="35" t="s">
        <v>60</v>
      </c>
      <c r="D81" s="36" t="s">
        <v>1</v>
      </c>
      <c r="E81" s="36" t="s">
        <v>2</v>
      </c>
      <c r="F81" s="32">
        <v>0.7</v>
      </c>
      <c r="G81" s="25">
        <f t="shared" si="21"/>
        <v>0.14000000000000001</v>
      </c>
      <c r="H81" s="25">
        <f t="shared" si="22"/>
        <v>0.84</v>
      </c>
    </row>
    <row r="82" spans="1:8" ht="31.5" x14ac:dyDescent="0.25">
      <c r="A82" s="40">
        <f t="shared" si="23"/>
        <v>67</v>
      </c>
      <c r="B82" s="26" t="s">
        <v>44</v>
      </c>
      <c r="C82" s="35" t="s">
        <v>25</v>
      </c>
      <c r="D82" s="36" t="s">
        <v>1</v>
      </c>
      <c r="E82" s="36" t="s">
        <v>2</v>
      </c>
      <c r="F82" s="32">
        <v>0.7</v>
      </c>
      <c r="G82" s="25">
        <f t="shared" si="21"/>
        <v>0.14000000000000001</v>
      </c>
      <c r="H82" s="25">
        <f t="shared" si="22"/>
        <v>0.84</v>
      </c>
    </row>
    <row r="83" spans="1:8" ht="15.75" x14ac:dyDescent="0.25">
      <c r="A83" s="40">
        <f t="shared" si="23"/>
        <v>68</v>
      </c>
      <c r="B83" s="26" t="s">
        <v>64</v>
      </c>
      <c r="C83" s="35" t="s">
        <v>62</v>
      </c>
      <c r="D83" s="36" t="s">
        <v>1</v>
      </c>
      <c r="E83" s="36" t="s">
        <v>2</v>
      </c>
      <c r="F83" s="32">
        <v>0.7</v>
      </c>
      <c r="G83" s="25">
        <f t="shared" si="21"/>
        <v>0.14000000000000001</v>
      </c>
      <c r="H83" s="25">
        <f t="shared" si="22"/>
        <v>0.84</v>
      </c>
    </row>
    <row r="84" spans="1:8" ht="47.25" x14ac:dyDescent="0.25">
      <c r="A84" s="40">
        <f t="shared" si="23"/>
        <v>69</v>
      </c>
      <c r="B84" s="26" t="s">
        <v>45</v>
      </c>
      <c r="C84" s="35" t="s">
        <v>26</v>
      </c>
      <c r="D84" s="36" t="s">
        <v>1</v>
      </c>
      <c r="E84" s="36" t="s">
        <v>2</v>
      </c>
      <c r="F84" s="32">
        <v>0.7</v>
      </c>
      <c r="G84" s="25">
        <f t="shared" si="21"/>
        <v>0.14000000000000001</v>
      </c>
      <c r="H84" s="25">
        <f t="shared" si="22"/>
        <v>0.84</v>
      </c>
    </row>
    <row r="85" spans="1:8" ht="47.25" x14ac:dyDescent="0.25">
      <c r="A85" s="40">
        <f t="shared" si="23"/>
        <v>70</v>
      </c>
      <c r="B85" s="26" t="s">
        <v>46</v>
      </c>
      <c r="C85" s="35" t="s">
        <v>27</v>
      </c>
      <c r="D85" s="36" t="s">
        <v>1</v>
      </c>
      <c r="E85" s="36" t="s">
        <v>2</v>
      </c>
      <c r="F85" s="32">
        <v>0.7</v>
      </c>
      <c r="G85" s="25">
        <f t="shared" si="21"/>
        <v>0.14000000000000001</v>
      </c>
      <c r="H85" s="25">
        <f t="shared" si="22"/>
        <v>0.84</v>
      </c>
    </row>
    <row r="86" spans="1:8" ht="22.5" customHeight="1" x14ac:dyDescent="0.25">
      <c r="A86" s="69" t="s">
        <v>49</v>
      </c>
      <c r="B86" s="69"/>
      <c r="C86" s="69"/>
      <c r="D86" s="69"/>
      <c r="E86" s="69"/>
      <c r="F86" s="69"/>
      <c r="G86" s="30"/>
      <c r="H86" s="30"/>
    </row>
    <row r="87" spans="1:8" ht="31.5" x14ac:dyDescent="0.25">
      <c r="A87" s="40">
        <f>A85+1</f>
        <v>71</v>
      </c>
      <c r="B87" s="26" t="s">
        <v>162</v>
      </c>
      <c r="C87" s="35" t="s">
        <v>16</v>
      </c>
      <c r="D87" s="36" t="s">
        <v>1</v>
      </c>
      <c r="E87" s="36" t="s">
        <v>2</v>
      </c>
      <c r="F87" s="32">
        <v>0.7</v>
      </c>
      <c r="G87" s="25">
        <f>ROUND(F87*20%,2)</f>
        <v>0.14000000000000001</v>
      </c>
      <c r="H87" s="25">
        <f>F87+G87</f>
        <v>0.84</v>
      </c>
    </row>
    <row r="88" spans="1:8" ht="22.5" customHeight="1" x14ac:dyDescent="0.25">
      <c r="A88" s="69" t="s">
        <v>47</v>
      </c>
      <c r="B88" s="69"/>
      <c r="C88" s="69"/>
      <c r="D88" s="69"/>
      <c r="E88" s="69"/>
      <c r="F88" s="69"/>
      <c r="G88" s="30"/>
      <c r="H88" s="30"/>
    </row>
    <row r="89" spans="1:8" ht="33" customHeight="1" x14ac:dyDescent="0.25">
      <c r="A89" s="40">
        <f>A87+1</f>
        <v>72</v>
      </c>
      <c r="B89" s="26" t="s">
        <v>48</v>
      </c>
      <c r="C89" s="35" t="s">
        <v>15</v>
      </c>
      <c r="D89" s="36" t="s">
        <v>1</v>
      </c>
      <c r="E89" s="36" t="s">
        <v>2</v>
      </c>
      <c r="F89" s="32">
        <v>0.7</v>
      </c>
      <c r="G89" s="25">
        <f>ROUND(F89*20%,2)</f>
        <v>0.14000000000000001</v>
      </c>
      <c r="H89" s="25">
        <f>F89+G89</f>
        <v>0.84</v>
      </c>
    </row>
    <row r="90" spans="1:8" ht="47.25" x14ac:dyDescent="0.25">
      <c r="A90" s="40">
        <f>A89+1</f>
        <v>73</v>
      </c>
      <c r="B90" s="26" t="s">
        <v>251</v>
      </c>
      <c r="C90" s="35" t="s">
        <v>250</v>
      </c>
      <c r="D90" s="36" t="s">
        <v>1</v>
      </c>
      <c r="E90" s="36" t="s">
        <v>2</v>
      </c>
      <c r="F90" s="32">
        <v>0.7</v>
      </c>
      <c r="G90" s="25">
        <f t="shared" ref="G90:G91" si="24">ROUND(F90*20%,2)</f>
        <v>0.14000000000000001</v>
      </c>
      <c r="H90" s="25">
        <f t="shared" ref="H90:H91" si="25">F90+G90</f>
        <v>0.84</v>
      </c>
    </row>
    <row r="91" spans="1:8" ht="47.25" x14ac:dyDescent="0.25">
      <c r="A91" s="40">
        <f>A90+1</f>
        <v>74</v>
      </c>
      <c r="B91" s="26" t="s">
        <v>253</v>
      </c>
      <c r="C91" s="35" t="s">
        <v>252</v>
      </c>
      <c r="D91" s="36" t="s">
        <v>1</v>
      </c>
      <c r="E91" s="36" t="s">
        <v>2</v>
      </c>
      <c r="F91" s="32">
        <v>0.7</v>
      </c>
      <c r="G91" s="25">
        <f t="shared" si="24"/>
        <v>0.14000000000000001</v>
      </c>
      <c r="H91" s="25">
        <f t="shared" si="25"/>
        <v>0.84</v>
      </c>
    </row>
    <row r="92" spans="1:8" ht="35.25" customHeight="1" x14ac:dyDescent="0.25">
      <c r="A92" s="69" t="s">
        <v>50</v>
      </c>
      <c r="B92" s="69"/>
      <c r="C92" s="69"/>
      <c r="D92" s="69"/>
      <c r="E92" s="69"/>
      <c r="F92" s="69"/>
      <c r="G92" s="30"/>
      <c r="H92" s="30"/>
    </row>
    <row r="93" spans="1:8" ht="47.25" x14ac:dyDescent="0.25">
      <c r="A93" s="40">
        <f>A91+1</f>
        <v>75</v>
      </c>
      <c r="B93" s="26" t="s">
        <v>51</v>
      </c>
      <c r="C93" s="35" t="s">
        <v>33</v>
      </c>
      <c r="D93" s="36" t="s">
        <v>1</v>
      </c>
      <c r="E93" s="36" t="s">
        <v>2</v>
      </c>
      <c r="F93" s="32">
        <v>0.7</v>
      </c>
      <c r="G93" s="25">
        <f>ROUND(F93*20%,2)</f>
        <v>0.14000000000000001</v>
      </c>
      <c r="H93" s="25">
        <f>F93+G93</f>
        <v>0.84</v>
      </c>
    </row>
    <row r="94" spans="1:8" ht="26.25" customHeight="1" x14ac:dyDescent="0.25">
      <c r="A94" s="69" t="s">
        <v>65</v>
      </c>
      <c r="B94" s="69"/>
      <c r="C94" s="69"/>
      <c r="D94" s="69"/>
      <c r="E94" s="69"/>
      <c r="F94" s="69"/>
      <c r="G94" s="30"/>
      <c r="H94" s="30"/>
    </row>
    <row r="95" spans="1:8" ht="31.5" x14ac:dyDescent="0.25">
      <c r="A95" s="40">
        <f>A93+1</f>
        <v>76</v>
      </c>
      <c r="B95" s="14" t="s">
        <v>52</v>
      </c>
      <c r="C95" s="35" t="s">
        <v>34</v>
      </c>
      <c r="D95" s="36" t="s">
        <v>1</v>
      </c>
      <c r="E95" s="36" t="s">
        <v>2</v>
      </c>
      <c r="F95" s="32">
        <v>0.7</v>
      </c>
      <c r="G95" s="25">
        <f>ROUND(F95*20%,2)</f>
        <v>0.14000000000000001</v>
      </c>
      <c r="H95" s="25">
        <f>F95+G95</f>
        <v>0.84</v>
      </c>
    </row>
    <row r="96" spans="1:8" ht="47.25" x14ac:dyDescent="0.25">
      <c r="A96" s="40">
        <f>A95+1</f>
        <v>77</v>
      </c>
      <c r="B96" s="14" t="s">
        <v>77</v>
      </c>
      <c r="C96" s="35" t="s">
        <v>35</v>
      </c>
      <c r="D96" s="36" t="s">
        <v>1</v>
      </c>
      <c r="E96" s="36" t="s">
        <v>2</v>
      </c>
      <c r="F96" s="32">
        <v>0.7</v>
      </c>
      <c r="G96" s="25">
        <f>ROUND(F96*20%,2)</f>
        <v>0.14000000000000001</v>
      </c>
      <c r="H96" s="25">
        <f>F96+G96</f>
        <v>0.84</v>
      </c>
    </row>
    <row r="97" spans="1:8" ht="39" customHeight="1" x14ac:dyDescent="0.25">
      <c r="A97" s="69" t="s">
        <v>70</v>
      </c>
      <c r="B97" s="69"/>
      <c r="C97" s="69"/>
      <c r="D97" s="69"/>
      <c r="E97" s="69"/>
      <c r="F97" s="69"/>
      <c r="G97" s="30"/>
      <c r="H97" s="30"/>
    </row>
    <row r="98" spans="1:8" ht="47.25" x14ac:dyDescent="0.25">
      <c r="A98" s="40">
        <f>A96+1</f>
        <v>78</v>
      </c>
      <c r="B98" s="26" t="s">
        <v>78</v>
      </c>
      <c r="C98" s="35" t="s">
        <v>66</v>
      </c>
      <c r="D98" s="36" t="s">
        <v>1</v>
      </c>
      <c r="E98" s="36" t="s">
        <v>2</v>
      </c>
      <c r="F98" s="32">
        <v>0.7</v>
      </c>
      <c r="G98" s="25">
        <f>ROUND(F98*20%,2)</f>
        <v>0.14000000000000001</v>
      </c>
      <c r="H98" s="25">
        <f>F98+G98</f>
        <v>0.84</v>
      </c>
    </row>
    <row r="99" spans="1:8" ht="47.25" x14ac:dyDescent="0.25">
      <c r="A99" s="40">
        <f>A98+1</f>
        <v>79</v>
      </c>
      <c r="B99" s="26" t="s">
        <v>79</v>
      </c>
      <c r="C99" s="35" t="s">
        <v>67</v>
      </c>
      <c r="D99" s="36" t="s">
        <v>1</v>
      </c>
      <c r="E99" s="36" t="s">
        <v>2</v>
      </c>
      <c r="F99" s="32">
        <v>0.7</v>
      </c>
      <c r="G99" s="25">
        <f>ROUND(F99*20%,2)</f>
        <v>0.14000000000000001</v>
      </c>
      <c r="H99" s="25">
        <f>F99+G99</f>
        <v>0.84</v>
      </c>
    </row>
    <row r="100" spans="1:8" ht="63" x14ac:dyDescent="0.25">
      <c r="A100" s="40">
        <f>A99+1</f>
        <v>80</v>
      </c>
      <c r="B100" s="26" t="s">
        <v>377</v>
      </c>
      <c r="C100" s="35" t="s">
        <v>374</v>
      </c>
      <c r="D100" s="36" t="s">
        <v>1</v>
      </c>
      <c r="E100" s="36" t="s">
        <v>2</v>
      </c>
      <c r="F100" s="32">
        <v>0.7</v>
      </c>
      <c r="G100" s="25">
        <f>ROUND(F100*20%,2)</f>
        <v>0.14000000000000001</v>
      </c>
      <c r="H100" s="25">
        <f>F100+G100</f>
        <v>0.84</v>
      </c>
    </row>
    <row r="101" spans="1:8" ht="63" x14ac:dyDescent="0.25">
      <c r="A101" s="40">
        <f>A100+1</f>
        <v>81</v>
      </c>
      <c r="B101" s="26" t="s">
        <v>376</v>
      </c>
      <c r="C101" s="35" t="s">
        <v>375</v>
      </c>
      <c r="D101" s="36" t="s">
        <v>1</v>
      </c>
      <c r="E101" s="36" t="s">
        <v>2</v>
      </c>
      <c r="F101" s="32">
        <v>0.7</v>
      </c>
      <c r="G101" s="25">
        <f>ROUND(F101*20%,2)</f>
        <v>0.14000000000000001</v>
      </c>
      <c r="H101" s="25">
        <f>F101+G101</f>
        <v>0.84</v>
      </c>
    </row>
    <row r="102" spans="1:8" ht="15.75" customHeight="1" x14ac:dyDescent="0.25">
      <c r="A102" s="69" t="s">
        <v>153</v>
      </c>
      <c r="B102" s="69"/>
      <c r="C102" s="69"/>
      <c r="D102" s="69"/>
      <c r="E102" s="69"/>
      <c r="F102" s="69"/>
      <c r="G102" s="30"/>
      <c r="H102" s="30"/>
    </row>
    <row r="103" spans="1:8" ht="31.5" x14ac:dyDescent="0.25">
      <c r="A103" s="40">
        <f>A101+1</f>
        <v>82</v>
      </c>
      <c r="B103" s="26" t="s">
        <v>69</v>
      </c>
      <c r="C103" s="35" t="s">
        <v>68</v>
      </c>
      <c r="D103" s="36" t="s">
        <v>1</v>
      </c>
      <c r="E103" s="36" t="s">
        <v>2</v>
      </c>
      <c r="F103" s="32">
        <v>0.7</v>
      </c>
      <c r="G103" s="25">
        <f>ROUND(F103*20%,2)</f>
        <v>0.14000000000000001</v>
      </c>
      <c r="H103" s="25">
        <f>F103+G103</f>
        <v>0.84</v>
      </c>
    </row>
    <row r="104" spans="1:8" ht="38.25" customHeight="1" x14ac:dyDescent="0.25">
      <c r="A104" s="69" t="s">
        <v>53</v>
      </c>
      <c r="B104" s="69"/>
      <c r="C104" s="69"/>
      <c r="D104" s="69"/>
      <c r="E104" s="69"/>
      <c r="F104" s="69"/>
      <c r="G104" s="30"/>
      <c r="H104" s="30"/>
    </row>
    <row r="105" spans="1:8" ht="47.25" x14ac:dyDescent="0.25">
      <c r="A105" s="40">
        <f>A103+1</f>
        <v>83</v>
      </c>
      <c r="B105" s="26" t="s">
        <v>54</v>
      </c>
      <c r="C105" s="35" t="s">
        <v>17</v>
      </c>
      <c r="D105" s="36" t="s">
        <v>1</v>
      </c>
      <c r="E105" s="36" t="s">
        <v>2</v>
      </c>
      <c r="F105" s="32">
        <v>0.7</v>
      </c>
      <c r="G105" s="25">
        <f t="shared" ref="G105:G111" si="26">ROUND(F105*20%,2)</f>
        <v>0.14000000000000001</v>
      </c>
      <c r="H105" s="25">
        <f t="shared" ref="H105:H111" si="27">F105+G105</f>
        <v>0.84</v>
      </c>
    </row>
    <row r="106" spans="1:8" ht="47.25" x14ac:dyDescent="0.25">
      <c r="A106" s="40">
        <f>A105+1</f>
        <v>84</v>
      </c>
      <c r="B106" s="26" t="s">
        <v>55</v>
      </c>
      <c r="C106" s="35" t="s">
        <v>18</v>
      </c>
      <c r="D106" s="36" t="s">
        <v>1</v>
      </c>
      <c r="E106" s="36" t="s">
        <v>2</v>
      </c>
      <c r="F106" s="32">
        <v>0.7</v>
      </c>
      <c r="G106" s="25">
        <f t="shared" si="26"/>
        <v>0.14000000000000001</v>
      </c>
      <c r="H106" s="25">
        <f t="shared" si="27"/>
        <v>0.84</v>
      </c>
    </row>
    <row r="107" spans="1:8" ht="15.75" x14ac:dyDescent="0.25">
      <c r="A107" s="40">
        <f>A106+1</f>
        <v>85</v>
      </c>
      <c r="B107" s="26" t="s">
        <v>56</v>
      </c>
      <c r="C107" s="35" t="s">
        <v>19</v>
      </c>
      <c r="D107" s="36" t="s">
        <v>1</v>
      </c>
      <c r="E107" s="36" t="s">
        <v>2</v>
      </c>
      <c r="F107" s="32">
        <v>0.7</v>
      </c>
      <c r="G107" s="25">
        <f t="shared" si="26"/>
        <v>0.14000000000000001</v>
      </c>
      <c r="H107" s="25">
        <f t="shared" si="27"/>
        <v>0.84</v>
      </c>
    </row>
    <row r="108" spans="1:8" ht="31.5" x14ac:dyDescent="0.25">
      <c r="A108" s="40">
        <f>A107+1</f>
        <v>86</v>
      </c>
      <c r="B108" s="26" t="s">
        <v>207</v>
      </c>
      <c r="C108" s="35" t="s">
        <v>206</v>
      </c>
      <c r="D108" s="36" t="s">
        <v>1</v>
      </c>
      <c r="E108" s="36" t="s">
        <v>2</v>
      </c>
      <c r="F108" s="32">
        <v>0.7</v>
      </c>
      <c r="G108" s="25">
        <f t="shared" si="26"/>
        <v>0.14000000000000001</v>
      </c>
      <c r="H108" s="25">
        <f t="shared" si="27"/>
        <v>0.84</v>
      </c>
    </row>
    <row r="109" spans="1:8" ht="47.25" x14ac:dyDescent="0.25">
      <c r="A109" s="40">
        <f>A108+1</f>
        <v>87</v>
      </c>
      <c r="B109" s="26" t="s">
        <v>280</v>
      </c>
      <c r="C109" s="35" t="s">
        <v>279</v>
      </c>
      <c r="D109" s="36" t="s">
        <v>1</v>
      </c>
      <c r="E109" s="36" t="s">
        <v>2</v>
      </c>
      <c r="F109" s="32">
        <v>0.7</v>
      </c>
      <c r="G109" s="25">
        <f t="shared" si="26"/>
        <v>0.14000000000000001</v>
      </c>
      <c r="H109" s="25">
        <f t="shared" si="27"/>
        <v>0.84</v>
      </c>
    </row>
    <row r="110" spans="1:8" ht="47.25" x14ac:dyDescent="0.25">
      <c r="A110" s="40">
        <f t="shared" ref="A110:A114" si="28">A109+1</f>
        <v>88</v>
      </c>
      <c r="B110" s="26" t="s">
        <v>372</v>
      </c>
      <c r="C110" s="35" t="s">
        <v>370</v>
      </c>
      <c r="D110" s="36" t="s">
        <v>1</v>
      </c>
      <c r="E110" s="36" t="s">
        <v>2</v>
      </c>
      <c r="F110" s="32">
        <v>0.7</v>
      </c>
      <c r="G110" s="25">
        <f t="shared" si="26"/>
        <v>0.14000000000000001</v>
      </c>
      <c r="H110" s="25">
        <f t="shared" si="27"/>
        <v>0.84</v>
      </c>
    </row>
    <row r="111" spans="1:8" ht="31.5" x14ac:dyDescent="0.25">
      <c r="A111" s="40">
        <f t="shared" si="28"/>
        <v>89</v>
      </c>
      <c r="B111" s="26" t="s">
        <v>373</v>
      </c>
      <c r="C111" s="35" t="s">
        <v>371</v>
      </c>
      <c r="D111" s="36" t="s">
        <v>1</v>
      </c>
      <c r="E111" s="36" t="s">
        <v>2</v>
      </c>
      <c r="F111" s="32">
        <v>0.7</v>
      </c>
      <c r="G111" s="25">
        <f t="shared" si="26"/>
        <v>0.14000000000000001</v>
      </c>
      <c r="H111" s="25">
        <f t="shared" si="27"/>
        <v>0.84</v>
      </c>
    </row>
    <row r="112" spans="1:8" ht="47.25" x14ac:dyDescent="0.25">
      <c r="A112" s="40">
        <f t="shared" si="28"/>
        <v>90</v>
      </c>
      <c r="B112" s="26" t="s">
        <v>394</v>
      </c>
      <c r="C112" s="35" t="s">
        <v>392</v>
      </c>
      <c r="D112" s="36" t="s">
        <v>1</v>
      </c>
      <c r="E112" s="36" t="s">
        <v>2</v>
      </c>
      <c r="F112" s="32">
        <v>0.7</v>
      </c>
      <c r="G112" s="25">
        <f t="shared" ref="G112:G113" si="29">ROUND(F112*20%,2)</f>
        <v>0.14000000000000001</v>
      </c>
      <c r="H112" s="25">
        <f t="shared" ref="H112:H113" si="30">F112+G112</f>
        <v>0.84</v>
      </c>
    </row>
    <row r="113" spans="1:8" ht="31.5" x14ac:dyDescent="0.25">
      <c r="A113" s="40">
        <f t="shared" si="28"/>
        <v>91</v>
      </c>
      <c r="B113" s="26" t="s">
        <v>395</v>
      </c>
      <c r="C113" s="35" t="s">
        <v>393</v>
      </c>
      <c r="D113" s="36" t="s">
        <v>1</v>
      </c>
      <c r="E113" s="36" t="s">
        <v>2</v>
      </c>
      <c r="F113" s="32">
        <v>0.7</v>
      </c>
      <c r="G113" s="25">
        <f t="shared" si="29"/>
        <v>0.14000000000000001</v>
      </c>
      <c r="H113" s="25">
        <f t="shared" si="30"/>
        <v>0.84</v>
      </c>
    </row>
    <row r="114" spans="1:8" s="45" customFormat="1" ht="39" customHeight="1" x14ac:dyDescent="0.25">
      <c r="A114" s="49">
        <f t="shared" si="28"/>
        <v>92</v>
      </c>
      <c r="B114" s="50" t="s">
        <v>442</v>
      </c>
      <c r="C114" s="47" t="s">
        <v>441</v>
      </c>
      <c r="D114" s="48" t="s">
        <v>1</v>
      </c>
      <c r="E114" s="48" t="s">
        <v>2</v>
      </c>
      <c r="F114" s="46">
        <v>0.7</v>
      </c>
      <c r="G114" s="43">
        <f t="shared" ref="G114" si="31">ROUND(F114*20%,2)</f>
        <v>0.14000000000000001</v>
      </c>
      <c r="H114" s="43">
        <f t="shared" ref="H114" si="32">F114+G114</f>
        <v>0.84</v>
      </c>
    </row>
    <row r="115" spans="1:8" ht="33" customHeight="1" x14ac:dyDescent="0.25">
      <c r="A115" s="69" t="s">
        <v>294</v>
      </c>
      <c r="B115" s="69"/>
      <c r="C115" s="69"/>
      <c r="D115" s="69"/>
      <c r="E115" s="69"/>
      <c r="F115" s="69"/>
      <c r="G115" s="30"/>
      <c r="H115" s="30"/>
    </row>
    <row r="116" spans="1:8" ht="31.5" x14ac:dyDescent="0.25">
      <c r="A116" s="40">
        <f>A114+1</f>
        <v>93</v>
      </c>
      <c r="B116" s="26" t="s">
        <v>156</v>
      </c>
      <c r="C116" s="35" t="s">
        <v>28</v>
      </c>
      <c r="D116" s="36" t="s">
        <v>1</v>
      </c>
      <c r="E116" s="36" t="s">
        <v>2</v>
      </c>
      <c r="F116" s="32">
        <v>0.7</v>
      </c>
      <c r="G116" s="25">
        <f>ROUND(F116*20%,2)</f>
        <v>0.14000000000000001</v>
      </c>
      <c r="H116" s="25">
        <f>F116+G116</f>
        <v>0.84</v>
      </c>
    </row>
    <row r="117" spans="1:8" ht="31.5" x14ac:dyDescent="0.25">
      <c r="A117" s="40">
        <f>A116+1</f>
        <v>94</v>
      </c>
      <c r="B117" s="26" t="s">
        <v>157</v>
      </c>
      <c r="C117" s="35" t="s">
        <v>29</v>
      </c>
      <c r="D117" s="36" t="s">
        <v>1</v>
      </c>
      <c r="E117" s="36" t="s">
        <v>2</v>
      </c>
      <c r="F117" s="32">
        <v>0.7</v>
      </c>
      <c r="G117" s="25">
        <f>ROUND(F117*20%,2)</f>
        <v>0.14000000000000001</v>
      </c>
      <c r="H117" s="25">
        <f>F117+G117</f>
        <v>0.84</v>
      </c>
    </row>
    <row r="118" spans="1:8" ht="15.75" x14ac:dyDescent="0.25">
      <c r="A118" s="40">
        <f>A117+1</f>
        <v>95</v>
      </c>
      <c r="B118" s="26" t="s">
        <v>73</v>
      </c>
      <c r="C118" s="35" t="s">
        <v>74</v>
      </c>
      <c r="D118" s="36" t="s">
        <v>1</v>
      </c>
      <c r="E118" s="36" t="s">
        <v>2</v>
      </c>
      <c r="F118" s="32">
        <v>0.7</v>
      </c>
      <c r="G118" s="25">
        <f>ROUND(F118*20%,2)</f>
        <v>0.14000000000000001</v>
      </c>
      <c r="H118" s="25">
        <f>F118+G118</f>
        <v>0.84</v>
      </c>
    </row>
    <row r="119" spans="1:8" ht="15.75" x14ac:dyDescent="0.25">
      <c r="A119" s="40">
        <f>A118+1</f>
        <v>96</v>
      </c>
      <c r="B119" s="26" t="s">
        <v>75</v>
      </c>
      <c r="C119" s="35" t="s">
        <v>76</v>
      </c>
      <c r="D119" s="36" t="s">
        <v>1</v>
      </c>
      <c r="E119" s="36" t="s">
        <v>2</v>
      </c>
      <c r="F119" s="32">
        <v>0.7</v>
      </c>
      <c r="G119" s="25">
        <f>ROUND(F119*20%,2)</f>
        <v>0.14000000000000001</v>
      </c>
      <c r="H119" s="25">
        <f>F119+G119</f>
        <v>0.84</v>
      </c>
    </row>
    <row r="120" spans="1:8" ht="15.75" customHeight="1" x14ac:dyDescent="0.25">
      <c r="A120" s="69" t="s">
        <v>293</v>
      </c>
      <c r="B120" s="69"/>
      <c r="C120" s="69"/>
      <c r="D120" s="69"/>
      <c r="E120" s="69"/>
      <c r="F120" s="69"/>
      <c r="G120" s="25"/>
      <c r="H120" s="25"/>
    </row>
    <row r="121" spans="1:8" ht="31.5" x14ac:dyDescent="0.25">
      <c r="A121" s="40">
        <f>A119+1</f>
        <v>97</v>
      </c>
      <c r="B121" s="26" t="s">
        <v>288</v>
      </c>
      <c r="C121" s="35" t="s">
        <v>287</v>
      </c>
      <c r="D121" s="36" t="s">
        <v>1</v>
      </c>
      <c r="E121" s="36" t="s">
        <v>2</v>
      </c>
      <c r="F121" s="32">
        <v>0.7</v>
      </c>
      <c r="G121" s="25">
        <f>ROUND(F121*20%,2)</f>
        <v>0.14000000000000001</v>
      </c>
      <c r="H121" s="25">
        <f>F121+G121</f>
        <v>0.84</v>
      </c>
    </row>
    <row r="122" spans="1:8" ht="15.75" customHeight="1" x14ac:dyDescent="0.25">
      <c r="A122" s="69" t="s">
        <v>170</v>
      </c>
      <c r="B122" s="69"/>
      <c r="C122" s="69"/>
      <c r="D122" s="69"/>
      <c r="E122" s="69"/>
      <c r="F122" s="69"/>
      <c r="G122" s="30"/>
      <c r="H122" s="30"/>
    </row>
    <row r="123" spans="1:8" ht="31.5" x14ac:dyDescent="0.25">
      <c r="A123" s="40">
        <f>A121+1</f>
        <v>98</v>
      </c>
      <c r="B123" s="26" t="s">
        <v>171</v>
      </c>
      <c r="C123" s="35" t="s">
        <v>172</v>
      </c>
      <c r="D123" s="36" t="s">
        <v>1</v>
      </c>
      <c r="E123" s="36" t="s">
        <v>2</v>
      </c>
      <c r="F123" s="32">
        <v>5</v>
      </c>
      <c r="G123" s="25">
        <f t="shared" ref="G123:G128" si="33">ROUND(F123*20%,2)</f>
        <v>1</v>
      </c>
      <c r="H123" s="25">
        <f t="shared" ref="H123:H128" si="34">F123+G123</f>
        <v>6</v>
      </c>
    </row>
    <row r="124" spans="1:8" ht="31.5" x14ac:dyDescent="0.25">
      <c r="A124" s="40">
        <f t="shared" ref="A124:A129" si="35">A123+1</f>
        <v>99</v>
      </c>
      <c r="B124" s="26" t="s">
        <v>173</v>
      </c>
      <c r="C124" s="35" t="s">
        <v>174</v>
      </c>
      <c r="D124" s="36" t="s">
        <v>1</v>
      </c>
      <c r="E124" s="36" t="s">
        <v>302</v>
      </c>
      <c r="F124" s="32">
        <v>1.25</v>
      </c>
      <c r="G124" s="25">
        <f t="shared" si="33"/>
        <v>0.25</v>
      </c>
      <c r="H124" s="25">
        <f t="shared" si="34"/>
        <v>1.5</v>
      </c>
    </row>
    <row r="125" spans="1:8" ht="31.5" x14ac:dyDescent="0.25">
      <c r="A125" s="40">
        <f t="shared" si="35"/>
        <v>100</v>
      </c>
      <c r="B125" s="26" t="s">
        <v>390</v>
      </c>
      <c r="C125" s="35" t="s">
        <v>391</v>
      </c>
      <c r="D125" s="36" t="s">
        <v>1</v>
      </c>
      <c r="E125" s="36" t="s">
        <v>2</v>
      </c>
      <c r="F125" s="32">
        <v>0.1</v>
      </c>
      <c r="G125" s="25">
        <f t="shared" ref="G125" si="36">ROUND(F125*20%,2)</f>
        <v>0.02</v>
      </c>
      <c r="H125" s="25">
        <f t="shared" ref="H125" si="37">F125+G125</f>
        <v>0.12000000000000001</v>
      </c>
    </row>
    <row r="126" spans="1:8" ht="31.5" x14ac:dyDescent="0.25">
      <c r="A126" s="40">
        <f t="shared" si="35"/>
        <v>101</v>
      </c>
      <c r="B126" s="26" t="s">
        <v>175</v>
      </c>
      <c r="C126" s="35" t="s">
        <v>176</v>
      </c>
      <c r="D126" s="36" t="s">
        <v>1</v>
      </c>
      <c r="E126" s="36" t="s">
        <v>2</v>
      </c>
      <c r="F126" s="32">
        <v>5</v>
      </c>
      <c r="G126" s="25">
        <f t="shared" si="33"/>
        <v>1</v>
      </c>
      <c r="H126" s="25">
        <f t="shared" si="34"/>
        <v>6</v>
      </c>
    </row>
    <row r="127" spans="1:8" ht="31.5" x14ac:dyDescent="0.25">
      <c r="A127" s="40">
        <f t="shared" si="35"/>
        <v>102</v>
      </c>
      <c r="B127" s="26" t="s">
        <v>177</v>
      </c>
      <c r="C127" s="35" t="s">
        <v>178</v>
      </c>
      <c r="D127" s="36" t="s">
        <v>1</v>
      </c>
      <c r="E127" s="36" t="s">
        <v>2</v>
      </c>
      <c r="F127" s="32">
        <v>5</v>
      </c>
      <c r="G127" s="25">
        <f t="shared" si="33"/>
        <v>1</v>
      </c>
      <c r="H127" s="25">
        <f t="shared" si="34"/>
        <v>6</v>
      </c>
    </row>
    <row r="128" spans="1:8" ht="31.5" x14ac:dyDescent="0.25">
      <c r="A128" s="40">
        <f t="shared" si="35"/>
        <v>103</v>
      </c>
      <c r="B128" s="26" t="s">
        <v>179</v>
      </c>
      <c r="C128" s="35" t="s">
        <v>180</v>
      </c>
      <c r="D128" s="36" t="s">
        <v>1</v>
      </c>
      <c r="E128" s="36" t="s">
        <v>2</v>
      </c>
      <c r="F128" s="32">
        <v>5</v>
      </c>
      <c r="G128" s="25">
        <f t="shared" si="33"/>
        <v>1</v>
      </c>
      <c r="H128" s="25">
        <f t="shared" si="34"/>
        <v>6</v>
      </c>
    </row>
    <row r="129" spans="1:8" ht="31.5" x14ac:dyDescent="0.25">
      <c r="A129" s="86">
        <f t="shared" si="35"/>
        <v>104</v>
      </c>
      <c r="B129" s="34" t="s">
        <v>325</v>
      </c>
      <c r="C129" s="81" t="s">
        <v>323</v>
      </c>
      <c r="D129" s="82" t="s">
        <v>1</v>
      </c>
      <c r="E129" s="82" t="s">
        <v>2</v>
      </c>
      <c r="F129" s="22"/>
      <c r="G129" s="22"/>
      <c r="H129" s="22"/>
    </row>
    <row r="130" spans="1:8" ht="15.75" x14ac:dyDescent="0.25">
      <c r="A130" s="86"/>
      <c r="B130" s="34" t="s">
        <v>305</v>
      </c>
      <c r="C130" s="81"/>
      <c r="D130" s="82"/>
      <c r="E130" s="82"/>
      <c r="F130" s="32">
        <v>13.33</v>
      </c>
      <c r="G130" s="25">
        <f t="shared" ref="G130:G132" si="38">ROUND(F130*20%,2)</f>
        <v>2.67</v>
      </c>
      <c r="H130" s="25">
        <f t="shared" ref="H130:H132" si="39">F130+G130</f>
        <v>16</v>
      </c>
    </row>
    <row r="131" spans="1:8" ht="15.75" x14ac:dyDescent="0.25">
      <c r="A131" s="86"/>
      <c r="B131" s="34" t="s">
        <v>304</v>
      </c>
      <c r="C131" s="81"/>
      <c r="D131" s="82"/>
      <c r="E131" s="82"/>
      <c r="F131" s="32">
        <v>12.67</v>
      </c>
      <c r="G131" s="25">
        <f t="shared" si="38"/>
        <v>2.5299999999999998</v>
      </c>
      <c r="H131" s="25">
        <f t="shared" si="39"/>
        <v>15.2</v>
      </c>
    </row>
    <row r="132" spans="1:8" ht="15.75" x14ac:dyDescent="0.25">
      <c r="A132" s="86"/>
      <c r="B132" s="34" t="s">
        <v>303</v>
      </c>
      <c r="C132" s="81"/>
      <c r="D132" s="82"/>
      <c r="E132" s="82"/>
      <c r="F132" s="32">
        <v>8</v>
      </c>
      <c r="G132" s="25">
        <f t="shared" si="38"/>
        <v>1.6</v>
      </c>
      <c r="H132" s="25">
        <f t="shared" si="39"/>
        <v>9.6</v>
      </c>
    </row>
    <row r="133" spans="1:8" ht="31.5" x14ac:dyDescent="0.25">
      <c r="A133" s="40">
        <f>A129+1</f>
        <v>105</v>
      </c>
      <c r="B133" s="26" t="s">
        <v>326</v>
      </c>
      <c r="C133" s="35" t="s">
        <v>324</v>
      </c>
      <c r="D133" s="36" t="s">
        <v>1</v>
      </c>
      <c r="E133" s="36" t="s">
        <v>2</v>
      </c>
      <c r="F133" s="32">
        <v>1.25</v>
      </c>
      <c r="G133" s="25">
        <f t="shared" ref="G133:G134" si="40">ROUND(F133*20%,2)</f>
        <v>0.25</v>
      </c>
      <c r="H133" s="25">
        <f t="shared" ref="H133:H134" si="41">F133+G133</f>
        <v>1.5</v>
      </c>
    </row>
    <row r="134" spans="1:8" ht="63" x14ac:dyDescent="0.25">
      <c r="A134" s="40">
        <f>A133+1</f>
        <v>106</v>
      </c>
      <c r="B134" s="26" t="s">
        <v>332</v>
      </c>
      <c r="C134" s="35" t="s">
        <v>331</v>
      </c>
      <c r="D134" s="36" t="s">
        <v>1</v>
      </c>
      <c r="E134" s="36" t="s">
        <v>2</v>
      </c>
      <c r="F134" s="32">
        <v>1.25</v>
      </c>
      <c r="G134" s="25">
        <f t="shared" si="40"/>
        <v>0.25</v>
      </c>
      <c r="H134" s="25">
        <f t="shared" si="41"/>
        <v>1.5</v>
      </c>
    </row>
    <row r="135" spans="1:8" ht="31.5" x14ac:dyDescent="0.25">
      <c r="A135" s="40">
        <f>A134+1</f>
        <v>107</v>
      </c>
      <c r="B135" s="26" t="s">
        <v>348</v>
      </c>
      <c r="C135" s="35" t="s">
        <v>347</v>
      </c>
      <c r="D135" s="36" t="s">
        <v>1</v>
      </c>
      <c r="E135" s="36" t="s">
        <v>2</v>
      </c>
      <c r="F135" s="32">
        <v>1.25</v>
      </c>
      <c r="G135" s="25">
        <f t="shared" ref="G135" si="42">ROUND(F135*20%,2)</f>
        <v>0.25</v>
      </c>
      <c r="H135" s="25">
        <f t="shared" ref="H135" si="43">F135+G135</f>
        <v>1.5</v>
      </c>
    </row>
    <row r="136" spans="1:8" ht="63" x14ac:dyDescent="0.25">
      <c r="A136" s="40">
        <f>A135+1</f>
        <v>108</v>
      </c>
      <c r="B136" s="26" t="s">
        <v>381</v>
      </c>
      <c r="C136" s="35" t="s">
        <v>380</v>
      </c>
      <c r="D136" s="36" t="s">
        <v>1</v>
      </c>
      <c r="E136" s="36" t="s">
        <v>2</v>
      </c>
      <c r="F136" s="32">
        <v>1.25</v>
      </c>
      <c r="G136" s="25">
        <f t="shared" ref="G136" si="44">ROUND(F136*20%,2)</f>
        <v>0.25</v>
      </c>
      <c r="H136" s="25">
        <f t="shared" ref="H136" si="45">F136+G136</f>
        <v>1.5</v>
      </c>
    </row>
    <row r="137" spans="1:8" ht="31.5" x14ac:dyDescent="0.25">
      <c r="A137" s="40">
        <f t="shared" ref="A137:A146" si="46">A136+1</f>
        <v>109</v>
      </c>
      <c r="B137" s="26" t="s">
        <v>399</v>
      </c>
      <c r="C137" s="35" t="s">
        <v>400</v>
      </c>
      <c r="D137" s="36" t="s">
        <v>1</v>
      </c>
      <c r="E137" s="36" t="s">
        <v>2</v>
      </c>
      <c r="F137" s="32">
        <v>1.25</v>
      </c>
      <c r="G137" s="25">
        <f t="shared" ref="G137:G146" si="47">ROUND(F137*20%,2)</f>
        <v>0.25</v>
      </c>
      <c r="H137" s="25">
        <f t="shared" ref="H137:H146" si="48">F137+G137</f>
        <v>1.5</v>
      </c>
    </row>
    <row r="138" spans="1:8" ht="31.5" x14ac:dyDescent="0.25">
      <c r="A138" s="40">
        <f t="shared" si="46"/>
        <v>110</v>
      </c>
      <c r="B138" s="26" t="s">
        <v>401</v>
      </c>
      <c r="C138" s="35" t="s">
        <v>402</v>
      </c>
      <c r="D138" s="36" t="s">
        <v>1</v>
      </c>
      <c r="E138" s="36" t="s">
        <v>2</v>
      </c>
      <c r="F138" s="32">
        <v>0.1</v>
      </c>
      <c r="G138" s="25">
        <f t="shared" si="47"/>
        <v>0.02</v>
      </c>
      <c r="H138" s="25">
        <f t="shared" si="48"/>
        <v>0.12000000000000001</v>
      </c>
    </row>
    <row r="139" spans="1:8" ht="31.5" x14ac:dyDescent="0.25">
      <c r="A139" s="40">
        <f t="shared" si="46"/>
        <v>111</v>
      </c>
      <c r="B139" s="26" t="s">
        <v>403</v>
      </c>
      <c r="C139" s="35" t="s">
        <v>404</v>
      </c>
      <c r="D139" s="36" t="s">
        <v>1</v>
      </c>
      <c r="E139" s="36" t="s">
        <v>2</v>
      </c>
      <c r="F139" s="32">
        <v>1.25</v>
      </c>
      <c r="G139" s="25">
        <f t="shared" si="47"/>
        <v>0.25</v>
      </c>
      <c r="H139" s="25">
        <f t="shared" si="48"/>
        <v>1.5</v>
      </c>
    </row>
    <row r="140" spans="1:8" ht="31.5" x14ac:dyDescent="0.25">
      <c r="A140" s="40">
        <f t="shared" si="46"/>
        <v>112</v>
      </c>
      <c r="B140" s="26" t="s">
        <v>405</v>
      </c>
      <c r="C140" s="35" t="s">
        <v>406</v>
      </c>
      <c r="D140" s="36" t="s">
        <v>1</v>
      </c>
      <c r="E140" s="36" t="s">
        <v>2</v>
      </c>
      <c r="F140" s="32">
        <v>1.25</v>
      </c>
      <c r="G140" s="25">
        <f t="shared" si="47"/>
        <v>0.25</v>
      </c>
      <c r="H140" s="25">
        <f t="shared" si="48"/>
        <v>1.5</v>
      </c>
    </row>
    <row r="141" spans="1:8" ht="31.5" x14ac:dyDescent="0.25">
      <c r="A141" s="40">
        <f t="shared" si="46"/>
        <v>113</v>
      </c>
      <c r="B141" s="26" t="s">
        <v>407</v>
      </c>
      <c r="C141" s="35" t="s">
        <v>408</v>
      </c>
      <c r="D141" s="36" t="s">
        <v>1</v>
      </c>
      <c r="E141" s="36" t="s">
        <v>2</v>
      </c>
      <c r="F141" s="32">
        <v>1.25</v>
      </c>
      <c r="G141" s="25">
        <f t="shared" si="47"/>
        <v>0.25</v>
      </c>
      <c r="H141" s="25">
        <f t="shared" si="48"/>
        <v>1.5</v>
      </c>
    </row>
    <row r="142" spans="1:8" ht="31.5" x14ac:dyDescent="0.25">
      <c r="A142" s="40">
        <f t="shared" si="46"/>
        <v>114</v>
      </c>
      <c r="B142" s="26" t="s">
        <v>409</v>
      </c>
      <c r="C142" s="35" t="s">
        <v>410</v>
      </c>
      <c r="D142" s="36" t="s">
        <v>1</v>
      </c>
      <c r="E142" s="36" t="s">
        <v>2</v>
      </c>
      <c r="F142" s="32">
        <v>1.25</v>
      </c>
      <c r="G142" s="25">
        <f t="shared" si="47"/>
        <v>0.25</v>
      </c>
      <c r="H142" s="25">
        <f t="shared" si="48"/>
        <v>1.5</v>
      </c>
    </row>
    <row r="143" spans="1:8" ht="31.5" x14ac:dyDescent="0.25">
      <c r="A143" s="40">
        <f t="shared" si="46"/>
        <v>115</v>
      </c>
      <c r="B143" s="26" t="s">
        <v>411</v>
      </c>
      <c r="C143" s="35" t="s">
        <v>412</v>
      </c>
      <c r="D143" s="36" t="s">
        <v>1</v>
      </c>
      <c r="E143" s="36" t="s">
        <v>2</v>
      </c>
      <c r="F143" s="32">
        <v>1.25</v>
      </c>
      <c r="G143" s="25">
        <f t="shared" si="47"/>
        <v>0.25</v>
      </c>
      <c r="H143" s="25">
        <f t="shared" si="48"/>
        <v>1.5</v>
      </c>
    </row>
    <row r="144" spans="1:8" ht="31.5" x14ac:dyDescent="0.25">
      <c r="A144" s="40">
        <f t="shared" si="46"/>
        <v>116</v>
      </c>
      <c r="B144" s="26" t="s">
        <v>389</v>
      </c>
      <c r="C144" s="35" t="s">
        <v>388</v>
      </c>
      <c r="D144" s="36" t="s">
        <v>1</v>
      </c>
      <c r="E144" s="36" t="s">
        <v>2</v>
      </c>
      <c r="F144" s="32">
        <v>1.25</v>
      </c>
      <c r="G144" s="25">
        <f t="shared" si="47"/>
        <v>0.25</v>
      </c>
      <c r="H144" s="25">
        <f t="shared" si="48"/>
        <v>1.5</v>
      </c>
    </row>
    <row r="145" spans="1:8" ht="31.5" x14ac:dyDescent="0.25">
      <c r="A145" s="40">
        <f t="shared" si="46"/>
        <v>117</v>
      </c>
      <c r="B145" s="26" t="s">
        <v>437</v>
      </c>
      <c r="C145" s="35" t="s">
        <v>413</v>
      </c>
      <c r="D145" s="36" t="s">
        <v>1</v>
      </c>
      <c r="E145" s="36" t="s">
        <v>2</v>
      </c>
      <c r="F145" s="32">
        <v>1.25</v>
      </c>
      <c r="G145" s="25">
        <f t="shared" si="47"/>
        <v>0.25</v>
      </c>
      <c r="H145" s="25">
        <f t="shared" si="48"/>
        <v>1.5</v>
      </c>
    </row>
    <row r="146" spans="1:8" ht="94.5" x14ac:dyDescent="0.25">
      <c r="A146" s="40">
        <f t="shared" si="46"/>
        <v>118</v>
      </c>
      <c r="B146" s="26" t="s">
        <v>414</v>
      </c>
      <c r="C146" s="35" t="s">
        <v>415</v>
      </c>
      <c r="D146" s="36" t="s">
        <v>1</v>
      </c>
      <c r="E146" s="36" t="s">
        <v>2</v>
      </c>
      <c r="F146" s="32">
        <v>1.25</v>
      </c>
      <c r="G146" s="25">
        <f t="shared" si="47"/>
        <v>0.25</v>
      </c>
      <c r="H146" s="25">
        <f t="shared" si="48"/>
        <v>1.5</v>
      </c>
    </row>
    <row r="147" spans="1:8" ht="15.75" customHeight="1" x14ac:dyDescent="0.25">
      <c r="A147" s="69" t="s">
        <v>167</v>
      </c>
      <c r="B147" s="69"/>
      <c r="C147" s="69"/>
      <c r="D147" s="69"/>
      <c r="E147" s="69"/>
      <c r="F147" s="69"/>
      <c r="G147" s="30"/>
      <c r="H147" s="30"/>
    </row>
    <row r="148" spans="1:8" ht="15.75" x14ac:dyDescent="0.25">
      <c r="A148" s="40">
        <f>A146+1</f>
        <v>119</v>
      </c>
      <c r="B148" s="3" t="s">
        <v>168</v>
      </c>
      <c r="C148" s="35" t="s">
        <v>169</v>
      </c>
      <c r="D148" s="36" t="s">
        <v>1</v>
      </c>
      <c r="E148" s="36" t="s">
        <v>2</v>
      </c>
      <c r="F148" s="32">
        <v>7.0000000000000007E-2</v>
      </c>
      <c r="G148" s="25">
        <f t="shared" ref="G148" si="49">ROUND(F148*20%,2)</f>
        <v>0.01</v>
      </c>
      <c r="H148" s="25">
        <f t="shared" ref="H148" si="50">F148+G148</f>
        <v>0.08</v>
      </c>
    </row>
    <row r="149" spans="1:8" ht="15.75" customHeight="1" x14ac:dyDescent="0.25">
      <c r="A149" s="69" t="s">
        <v>89</v>
      </c>
      <c r="B149" s="69"/>
      <c r="C149" s="69"/>
      <c r="D149" s="69"/>
      <c r="E149" s="69"/>
      <c r="F149" s="69"/>
      <c r="G149" s="30"/>
      <c r="H149" s="30"/>
    </row>
    <row r="150" spans="1:8" ht="47.25" x14ac:dyDescent="0.25">
      <c r="A150" s="40">
        <f>A148+1</f>
        <v>120</v>
      </c>
      <c r="B150" s="26" t="s">
        <v>151</v>
      </c>
      <c r="C150" s="35" t="s">
        <v>93</v>
      </c>
      <c r="D150" s="36" t="s">
        <v>1</v>
      </c>
      <c r="E150" s="36" t="s">
        <v>2</v>
      </c>
      <c r="F150" s="32">
        <v>0.7</v>
      </c>
      <c r="G150" s="25">
        <f t="shared" ref="G150:G154" si="51">ROUND(F150*20%,2)</f>
        <v>0.14000000000000001</v>
      </c>
      <c r="H150" s="25">
        <f t="shared" ref="H150:H154" si="52">F150+G150</f>
        <v>0.84</v>
      </c>
    </row>
    <row r="151" spans="1:8" ht="31.5" x14ac:dyDescent="0.25">
      <c r="A151" s="40">
        <f>A150+1</f>
        <v>121</v>
      </c>
      <c r="B151" s="26" t="s">
        <v>114</v>
      </c>
      <c r="C151" s="35" t="s">
        <v>90</v>
      </c>
      <c r="D151" s="36" t="s">
        <v>1</v>
      </c>
      <c r="E151" s="36" t="s">
        <v>2</v>
      </c>
      <c r="F151" s="32">
        <v>0.7</v>
      </c>
      <c r="G151" s="25">
        <f t="shared" si="51"/>
        <v>0.14000000000000001</v>
      </c>
      <c r="H151" s="25">
        <f t="shared" si="52"/>
        <v>0.84</v>
      </c>
    </row>
    <row r="152" spans="1:8" ht="31.5" x14ac:dyDescent="0.25">
      <c r="A152" s="40">
        <f>A151+1</f>
        <v>122</v>
      </c>
      <c r="B152" s="26" t="s">
        <v>114</v>
      </c>
      <c r="C152" s="35" t="s">
        <v>113</v>
      </c>
      <c r="D152" s="36" t="s">
        <v>1</v>
      </c>
      <c r="E152" s="36" t="s">
        <v>2</v>
      </c>
      <c r="F152" s="32">
        <v>0.7</v>
      </c>
      <c r="G152" s="25">
        <f t="shared" si="51"/>
        <v>0.14000000000000001</v>
      </c>
      <c r="H152" s="25">
        <f t="shared" si="52"/>
        <v>0.84</v>
      </c>
    </row>
    <row r="153" spans="1:8" ht="78.75" x14ac:dyDescent="0.25">
      <c r="A153" s="40">
        <f t="shared" ref="A153:A154" si="53">A152+1</f>
        <v>123</v>
      </c>
      <c r="B153" s="26" t="s">
        <v>152</v>
      </c>
      <c r="C153" s="35" t="s">
        <v>150</v>
      </c>
      <c r="D153" s="36" t="s">
        <v>1</v>
      </c>
      <c r="E153" s="36" t="s">
        <v>2</v>
      </c>
      <c r="F153" s="32">
        <v>0.7</v>
      </c>
      <c r="G153" s="25">
        <f t="shared" si="51"/>
        <v>0.14000000000000001</v>
      </c>
      <c r="H153" s="25">
        <f t="shared" si="52"/>
        <v>0.84</v>
      </c>
    </row>
    <row r="154" spans="1:8" ht="78.75" x14ac:dyDescent="0.25">
      <c r="A154" s="40">
        <f t="shared" si="53"/>
        <v>124</v>
      </c>
      <c r="B154" s="26" t="s">
        <v>116</v>
      </c>
      <c r="C154" s="35" t="s">
        <v>115</v>
      </c>
      <c r="D154" s="36" t="s">
        <v>1</v>
      </c>
      <c r="E154" s="36" t="s">
        <v>2</v>
      </c>
      <c r="F154" s="32">
        <v>0.7</v>
      </c>
      <c r="G154" s="25">
        <f t="shared" si="51"/>
        <v>0.14000000000000001</v>
      </c>
      <c r="H154" s="25">
        <f t="shared" si="52"/>
        <v>0.84</v>
      </c>
    </row>
    <row r="155" spans="1:8" ht="15.75" x14ac:dyDescent="0.25">
      <c r="A155" s="40"/>
      <c r="B155" s="69" t="s">
        <v>227</v>
      </c>
      <c r="C155" s="69"/>
      <c r="D155" s="69"/>
      <c r="E155" s="69"/>
      <c r="F155" s="69"/>
      <c r="G155" s="25"/>
      <c r="H155" s="25"/>
    </row>
    <row r="156" spans="1:8" s="15" customFormat="1" ht="15.75" x14ac:dyDescent="0.25">
      <c r="A156" s="33">
        <f>A154+1</f>
        <v>125</v>
      </c>
      <c r="B156" s="34" t="s">
        <v>222</v>
      </c>
      <c r="C156" s="29" t="s">
        <v>200</v>
      </c>
      <c r="D156" s="31" t="s">
        <v>1</v>
      </c>
      <c r="E156" s="31" t="s">
        <v>2</v>
      </c>
      <c r="F156" s="32">
        <v>0.7</v>
      </c>
      <c r="G156" s="32">
        <f t="shared" ref="G156:G160" si="54">ROUND(F156*20%,2)</f>
        <v>0.14000000000000001</v>
      </c>
      <c r="H156" s="32">
        <f t="shared" ref="H156:H160" si="55">F156+G156</f>
        <v>0.84</v>
      </c>
    </row>
    <row r="157" spans="1:8" s="15" customFormat="1" ht="15.75" x14ac:dyDescent="0.25">
      <c r="A157" s="33">
        <f t="shared" ref="A157:A161" si="56">A156+1</f>
        <v>126</v>
      </c>
      <c r="B157" s="34" t="s">
        <v>223</v>
      </c>
      <c r="C157" s="29" t="s">
        <v>218</v>
      </c>
      <c r="D157" s="31" t="s">
        <v>1</v>
      </c>
      <c r="E157" s="31" t="s">
        <v>2</v>
      </c>
      <c r="F157" s="32">
        <v>0.7</v>
      </c>
      <c r="G157" s="32">
        <f t="shared" si="54"/>
        <v>0.14000000000000001</v>
      </c>
      <c r="H157" s="32">
        <f t="shared" si="55"/>
        <v>0.84</v>
      </c>
    </row>
    <row r="158" spans="1:8" s="15" customFormat="1" ht="31.5" x14ac:dyDescent="0.25">
      <c r="A158" s="33">
        <f t="shared" si="56"/>
        <v>127</v>
      </c>
      <c r="B158" s="34" t="s">
        <v>224</v>
      </c>
      <c r="C158" s="29" t="s">
        <v>219</v>
      </c>
      <c r="D158" s="31" t="s">
        <v>1</v>
      </c>
      <c r="E158" s="31" t="s">
        <v>2</v>
      </c>
      <c r="F158" s="32">
        <v>0.7</v>
      </c>
      <c r="G158" s="32">
        <f t="shared" si="54"/>
        <v>0.14000000000000001</v>
      </c>
      <c r="H158" s="32">
        <f t="shared" si="55"/>
        <v>0.84</v>
      </c>
    </row>
    <row r="159" spans="1:8" s="15" customFormat="1" ht="15.75" x14ac:dyDescent="0.25">
      <c r="A159" s="33">
        <f t="shared" si="56"/>
        <v>128</v>
      </c>
      <c r="B159" s="34" t="s">
        <v>225</v>
      </c>
      <c r="C159" s="29" t="s">
        <v>220</v>
      </c>
      <c r="D159" s="31" t="s">
        <v>1</v>
      </c>
      <c r="E159" s="31" t="s">
        <v>2</v>
      </c>
      <c r="F159" s="32">
        <v>0.7</v>
      </c>
      <c r="G159" s="32">
        <f t="shared" si="54"/>
        <v>0.14000000000000001</v>
      </c>
      <c r="H159" s="32">
        <f t="shared" si="55"/>
        <v>0.84</v>
      </c>
    </row>
    <row r="160" spans="1:8" s="15" customFormat="1" ht="15.75" x14ac:dyDescent="0.25">
      <c r="A160" s="33">
        <f t="shared" si="56"/>
        <v>129</v>
      </c>
      <c r="B160" s="34" t="s">
        <v>226</v>
      </c>
      <c r="C160" s="29" t="s">
        <v>221</v>
      </c>
      <c r="D160" s="31" t="s">
        <v>1</v>
      </c>
      <c r="E160" s="31" t="s">
        <v>2</v>
      </c>
      <c r="F160" s="32">
        <v>0.7</v>
      </c>
      <c r="G160" s="32">
        <f t="shared" si="54"/>
        <v>0.14000000000000001</v>
      </c>
      <c r="H160" s="32">
        <f t="shared" si="55"/>
        <v>0.84</v>
      </c>
    </row>
    <row r="161" spans="1:8" s="15" customFormat="1" ht="25.5" customHeight="1" x14ac:dyDescent="0.25">
      <c r="A161" s="33">
        <f t="shared" si="56"/>
        <v>130</v>
      </c>
      <c r="B161" s="34" t="s">
        <v>277</v>
      </c>
      <c r="C161" s="18" t="s">
        <v>245</v>
      </c>
      <c r="D161" s="31" t="s">
        <v>1</v>
      </c>
      <c r="E161" s="31" t="s">
        <v>2</v>
      </c>
      <c r="F161" s="32">
        <v>0.7</v>
      </c>
      <c r="G161" s="32">
        <f>ROUND(F161*20%,2)</f>
        <v>0.14000000000000001</v>
      </c>
      <c r="H161" s="32">
        <f>F161+G161</f>
        <v>0.84</v>
      </c>
    </row>
    <row r="162" spans="1:8" ht="15.75" customHeight="1" x14ac:dyDescent="0.25">
      <c r="A162" s="69" t="s">
        <v>274</v>
      </c>
      <c r="B162" s="69"/>
      <c r="C162" s="69"/>
      <c r="D162" s="69"/>
      <c r="E162" s="69"/>
      <c r="F162" s="69"/>
      <c r="G162" s="25"/>
      <c r="H162" s="25"/>
    </row>
    <row r="163" spans="1:8" ht="31.5" x14ac:dyDescent="0.25">
      <c r="A163" s="40">
        <f>A161+1</f>
        <v>131</v>
      </c>
      <c r="B163" s="26" t="s">
        <v>243</v>
      </c>
      <c r="C163" s="35" t="s">
        <v>181</v>
      </c>
      <c r="D163" s="36" t="s">
        <v>1</v>
      </c>
      <c r="E163" s="36" t="s">
        <v>2</v>
      </c>
      <c r="F163" s="32">
        <v>0.7</v>
      </c>
      <c r="G163" s="25">
        <f>ROUND(F163*20%,2)</f>
        <v>0.14000000000000001</v>
      </c>
      <c r="H163" s="25">
        <f>F163+G163</f>
        <v>0.84</v>
      </c>
    </row>
    <row r="164" spans="1:8" ht="15.75" customHeight="1" x14ac:dyDescent="0.25">
      <c r="A164" s="69" t="s">
        <v>197</v>
      </c>
      <c r="B164" s="69"/>
      <c r="C164" s="69"/>
      <c r="D164" s="69"/>
      <c r="E164" s="69"/>
      <c r="F164" s="69"/>
      <c r="G164" s="25"/>
      <c r="H164" s="25"/>
    </row>
    <row r="165" spans="1:8" ht="63" x14ac:dyDescent="0.25">
      <c r="A165" s="40">
        <f>A163+1</f>
        <v>132</v>
      </c>
      <c r="B165" s="26" t="s">
        <v>196</v>
      </c>
      <c r="C165" s="35" t="s">
        <v>182</v>
      </c>
      <c r="D165" s="36" t="s">
        <v>1</v>
      </c>
      <c r="E165" s="36" t="s">
        <v>2</v>
      </c>
      <c r="F165" s="32">
        <v>0.7</v>
      </c>
      <c r="G165" s="25">
        <f t="shared" ref="G165" si="57">ROUND(F165*20%,2)</f>
        <v>0.14000000000000001</v>
      </c>
      <c r="H165" s="25">
        <f t="shared" ref="H165" si="58">F165+G165</f>
        <v>0.84</v>
      </c>
    </row>
    <row r="166" spans="1:8" ht="63" x14ac:dyDescent="0.25">
      <c r="A166" s="40">
        <f>A165+1</f>
        <v>133</v>
      </c>
      <c r="B166" s="26" t="s">
        <v>275</v>
      </c>
      <c r="C166" s="35" t="s">
        <v>276</v>
      </c>
      <c r="D166" s="36" t="s">
        <v>1</v>
      </c>
      <c r="E166" s="36" t="s">
        <v>2</v>
      </c>
      <c r="F166" s="32">
        <v>0.7</v>
      </c>
      <c r="G166" s="25">
        <f t="shared" ref="G166" si="59">ROUND(F166*20%,2)</f>
        <v>0.14000000000000001</v>
      </c>
      <c r="H166" s="25">
        <f t="shared" ref="H166" si="60">F166+G166</f>
        <v>0.84</v>
      </c>
    </row>
    <row r="167" spans="1:8" ht="15.75" customHeight="1" x14ac:dyDescent="0.25">
      <c r="A167" s="40"/>
      <c r="B167" s="69" t="s">
        <v>364</v>
      </c>
      <c r="C167" s="69"/>
      <c r="D167" s="69"/>
      <c r="E167" s="69"/>
      <c r="F167" s="69"/>
      <c r="G167" s="39"/>
      <c r="H167" s="39"/>
    </row>
    <row r="168" spans="1:8" ht="31.5" customHeight="1" x14ac:dyDescent="0.25">
      <c r="A168" s="40">
        <f>A166+1</f>
        <v>134</v>
      </c>
      <c r="B168" s="26" t="s">
        <v>163</v>
      </c>
      <c r="C168" s="35" t="s">
        <v>96</v>
      </c>
      <c r="D168" s="36" t="s">
        <v>1</v>
      </c>
      <c r="E168" s="36" t="s">
        <v>2</v>
      </c>
      <c r="F168" s="32">
        <v>0.7</v>
      </c>
      <c r="G168" s="25">
        <f t="shared" ref="G168" si="61">ROUND(F168*20%,2)</f>
        <v>0.14000000000000001</v>
      </c>
      <c r="H168" s="25">
        <f t="shared" ref="H168" si="62">F168+G168</f>
        <v>0.84</v>
      </c>
    </row>
    <row r="169" spans="1:8" ht="33" customHeight="1" x14ac:dyDescent="0.25">
      <c r="A169" s="69" t="s">
        <v>202</v>
      </c>
      <c r="B169" s="69"/>
      <c r="C169" s="69"/>
      <c r="D169" s="69"/>
      <c r="E169" s="69"/>
      <c r="F169" s="69"/>
      <c r="G169" s="30"/>
      <c r="H169" s="30"/>
    </row>
    <row r="170" spans="1:8" ht="15.75" x14ac:dyDescent="0.25">
      <c r="A170" s="40">
        <f>A168+1</f>
        <v>135</v>
      </c>
      <c r="B170" s="26" t="s">
        <v>201</v>
      </c>
      <c r="C170" s="35" t="s">
        <v>191</v>
      </c>
      <c r="D170" s="36" t="s">
        <v>1</v>
      </c>
      <c r="E170" s="36" t="s">
        <v>2</v>
      </c>
      <c r="F170" s="32">
        <v>0.7</v>
      </c>
      <c r="G170" s="25">
        <f t="shared" ref="G170" si="63">ROUND(F170*20%,2)</f>
        <v>0.14000000000000001</v>
      </c>
      <c r="H170" s="25">
        <f t="shared" ref="H170" si="64">F170+G170</f>
        <v>0.84</v>
      </c>
    </row>
    <row r="171" spans="1:8" ht="23.25" customHeight="1" x14ac:dyDescent="0.25">
      <c r="A171" s="69" t="s">
        <v>234</v>
      </c>
      <c r="B171" s="69"/>
      <c r="C171" s="69"/>
      <c r="D171" s="69"/>
      <c r="E171" s="69"/>
      <c r="F171" s="69"/>
      <c r="G171" s="30"/>
      <c r="H171" s="30"/>
    </row>
    <row r="172" spans="1:8" ht="31.5" x14ac:dyDescent="0.25">
      <c r="A172" s="40">
        <f>A170+1</f>
        <v>136</v>
      </c>
      <c r="B172" s="26" t="s">
        <v>228</v>
      </c>
      <c r="C172" s="35" t="s">
        <v>185</v>
      </c>
      <c r="D172" s="36" t="s">
        <v>1</v>
      </c>
      <c r="E172" s="36" t="s">
        <v>2</v>
      </c>
      <c r="F172" s="32">
        <v>0.7</v>
      </c>
      <c r="G172" s="25">
        <f t="shared" ref="G172" si="65">ROUND(F172*20%,2)</f>
        <v>0.14000000000000001</v>
      </c>
      <c r="H172" s="25">
        <f t="shared" ref="H172" si="66">F172+G172</f>
        <v>0.84</v>
      </c>
    </row>
    <row r="173" spans="1:8" ht="47.25" x14ac:dyDescent="0.25">
      <c r="A173" s="40">
        <f>A172+1</f>
        <v>137</v>
      </c>
      <c r="B173" s="26" t="s">
        <v>229</v>
      </c>
      <c r="C173" s="35" t="s">
        <v>186</v>
      </c>
      <c r="D173" s="36" t="s">
        <v>1</v>
      </c>
      <c r="E173" s="36" t="s">
        <v>2</v>
      </c>
      <c r="F173" s="32">
        <v>0.7</v>
      </c>
      <c r="G173" s="25">
        <f t="shared" ref="G173:G177" si="67">ROUND(F173*20%,2)</f>
        <v>0.14000000000000001</v>
      </c>
      <c r="H173" s="25">
        <f t="shared" ref="H173:H177" si="68">F173+G173</f>
        <v>0.84</v>
      </c>
    </row>
    <row r="174" spans="1:8" ht="47.25" x14ac:dyDescent="0.25">
      <c r="A174" s="40">
        <f t="shared" ref="A174:A177" si="69">A173+1</f>
        <v>138</v>
      </c>
      <c r="B174" s="26" t="s">
        <v>230</v>
      </c>
      <c r="C174" s="35" t="s">
        <v>187</v>
      </c>
      <c r="D174" s="36" t="s">
        <v>1</v>
      </c>
      <c r="E174" s="36" t="s">
        <v>2</v>
      </c>
      <c r="F174" s="32">
        <v>0.7</v>
      </c>
      <c r="G174" s="25">
        <f t="shared" si="67"/>
        <v>0.14000000000000001</v>
      </c>
      <c r="H174" s="25">
        <f t="shared" si="68"/>
        <v>0.84</v>
      </c>
    </row>
    <row r="175" spans="1:8" ht="47.25" x14ac:dyDescent="0.25">
      <c r="A175" s="40">
        <f t="shared" si="69"/>
        <v>139</v>
      </c>
      <c r="B175" s="26" t="s">
        <v>231</v>
      </c>
      <c r="C175" s="35" t="s">
        <v>188</v>
      </c>
      <c r="D175" s="36" t="s">
        <v>1</v>
      </c>
      <c r="E175" s="36" t="s">
        <v>2</v>
      </c>
      <c r="F175" s="32">
        <v>0.7</v>
      </c>
      <c r="G175" s="25">
        <f t="shared" si="67"/>
        <v>0.14000000000000001</v>
      </c>
      <c r="H175" s="25">
        <f t="shared" si="68"/>
        <v>0.84</v>
      </c>
    </row>
    <row r="176" spans="1:8" ht="63" x14ac:dyDescent="0.25">
      <c r="A176" s="40">
        <f t="shared" si="69"/>
        <v>140</v>
      </c>
      <c r="B176" s="26" t="s">
        <v>232</v>
      </c>
      <c r="C176" s="35" t="s">
        <v>189</v>
      </c>
      <c r="D176" s="36" t="s">
        <v>1</v>
      </c>
      <c r="E176" s="36" t="s">
        <v>2</v>
      </c>
      <c r="F176" s="32">
        <v>0.7</v>
      </c>
      <c r="G176" s="25">
        <f t="shared" si="67"/>
        <v>0.14000000000000001</v>
      </c>
      <c r="H176" s="25">
        <f t="shared" si="68"/>
        <v>0.84</v>
      </c>
    </row>
    <row r="177" spans="1:8" ht="47.25" x14ac:dyDescent="0.25">
      <c r="A177" s="40">
        <f t="shared" si="69"/>
        <v>141</v>
      </c>
      <c r="B177" s="26" t="s">
        <v>233</v>
      </c>
      <c r="C177" s="35" t="s">
        <v>190</v>
      </c>
      <c r="D177" s="36" t="s">
        <v>1</v>
      </c>
      <c r="E177" s="36" t="s">
        <v>2</v>
      </c>
      <c r="F177" s="32">
        <v>0.7</v>
      </c>
      <c r="G177" s="25">
        <f t="shared" si="67"/>
        <v>0.14000000000000001</v>
      </c>
      <c r="H177" s="25">
        <f t="shared" si="68"/>
        <v>0.84</v>
      </c>
    </row>
    <row r="178" spans="1:8" ht="22.5" customHeight="1" x14ac:dyDescent="0.25">
      <c r="A178" s="69" t="s">
        <v>240</v>
      </c>
      <c r="B178" s="69"/>
      <c r="C178" s="69"/>
      <c r="D178" s="69"/>
      <c r="E178" s="69"/>
      <c r="F178" s="69"/>
      <c r="G178" s="30"/>
      <c r="H178" s="30"/>
    </row>
    <row r="179" spans="1:8" ht="48.75" customHeight="1" x14ac:dyDescent="0.25">
      <c r="A179" s="33">
        <f>A177+1</f>
        <v>142</v>
      </c>
      <c r="B179" s="26" t="s">
        <v>194</v>
      </c>
      <c r="C179" s="35" t="s">
        <v>192</v>
      </c>
      <c r="D179" s="36" t="s">
        <v>1</v>
      </c>
      <c r="E179" s="36" t="s">
        <v>2</v>
      </c>
      <c r="F179" s="32">
        <v>0.7</v>
      </c>
      <c r="G179" s="32">
        <f t="shared" ref="G179" si="70">ROUND(F179*20%,2)</f>
        <v>0.14000000000000001</v>
      </c>
      <c r="H179" s="32">
        <f t="shared" ref="H179" si="71">F179+G179</f>
        <v>0.84</v>
      </c>
    </row>
    <row r="180" spans="1:8" ht="48.75" customHeight="1" x14ac:dyDescent="0.25">
      <c r="A180" s="33">
        <f>A179+1</f>
        <v>143</v>
      </c>
      <c r="B180" s="26" t="s">
        <v>195</v>
      </c>
      <c r="C180" s="35" t="s">
        <v>193</v>
      </c>
      <c r="D180" s="36" t="s">
        <v>1</v>
      </c>
      <c r="E180" s="36" t="s">
        <v>2</v>
      </c>
      <c r="F180" s="32">
        <v>0.7</v>
      </c>
      <c r="G180" s="32">
        <f t="shared" ref="G180" si="72">ROUND(F180*20%,2)</f>
        <v>0.14000000000000001</v>
      </c>
      <c r="H180" s="32">
        <f t="shared" ref="H180" si="73">F180+G180</f>
        <v>0.84</v>
      </c>
    </row>
    <row r="181" spans="1:8" ht="48.75" customHeight="1" x14ac:dyDescent="0.25">
      <c r="A181" s="33">
        <f>A180+1</f>
        <v>144</v>
      </c>
      <c r="B181" s="26" t="s">
        <v>334</v>
      </c>
      <c r="C181" s="35" t="s">
        <v>333</v>
      </c>
      <c r="D181" s="36" t="s">
        <v>1</v>
      </c>
      <c r="E181" s="36" t="s">
        <v>2</v>
      </c>
      <c r="F181" s="32">
        <v>0.7</v>
      </c>
      <c r="G181" s="32">
        <f t="shared" ref="G181" si="74">ROUND(F181*20%,2)</f>
        <v>0.14000000000000001</v>
      </c>
      <c r="H181" s="32">
        <f t="shared" ref="H181" si="75">F181+G181</f>
        <v>0.84</v>
      </c>
    </row>
    <row r="182" spans="1:8" ht="33.75" customHeight="1" x14ac:dyDescent="0.25">
      <c r="A182" s="76" t="s">
        <v>272</v>
      </c>
      <c r="B182" s="76"/>
      <c r="C182" s="76"/>
      <c r="D182" s="76"/>
      <c r="E182" s="76"/>
      <c r="F182" s="76"/>
      <c r="G182" s="21"/>
      <c r="H182" s="21"/>
    </row>
    <row r="183" spans="1:8" ht="31.5" x14ac:dyDescent="0.25">
      <c r="A183" s="33">
        <f>A181+1</f>
        <v>145</v>
      </c>
      <c r="B183" s="34" t="s">
        <v>271</v>
      </c>
      <c r="C183" s="29" t="s">
        <v>198</v>
      </c>
      <c r="D183" s="31" t="s">
        <v>1</v>
      </c>
      <c r="E183" s="36" t="s">
        <v>2</v>
      </c>
      <c r="F183" s="32">
        <v>0.7</v>
      </c>
      <c r="G183" s="32">
        <f t="shared" ref="G183" si="76">ROUND(F183*20%,2)</f>
        <v>0.14000000000000001</v>
      </c>
      <c r="H183" s="32">
        <f t="shared" ref="H183" si="77">F183+G183</f>
        <v>0.84</v>
      </c>
    </row>
    <row r="184" spans="1:8" ht="31.5" x14ac:dyDescent="0.25">
      <c r="A184" s="33">
        <f>A183+1</f>
        <v>146</v>
      </c>
      <c r="B184" s="34" t="s">
        <v>357</v>
      </c>
      <c r="C184" s="29" t="s">
        <v>356</v>
      </c>
      <c r="D184" s="31" t="s">
        <v>1</v>
      </c>
      <c r="E184" s="36" t="s">
        <v>2</v>
      </c>
      <c r="F184" s="32">
        <v>0.7</v>
      </c>
      <c r="G184" s="32">
        <f t="shared" ref="G184" si="78">ROUND(F184*20%,2)</f>
        <v>0.14000000000000001</v>
      </c>
      <c r="H184" s="32">
        <f t="shared" ref="H184" si="79">F184+G184</f>
        <v>0.84</v>
      </c>
    </row>
    <row r="185" spans="1:8" ht="33" customHeight="1" x14ac:dyDescent="0.25">
      <c r="A185" s="69" t="s">
        <v>246</v>
      </c>
      <c r="B185" s="69"/>
      <c r="C185" s="69"/>
      <c r="D185" s="69"/>
      <c r="E185" s="69"/>
      <c r="F185" s="69"/>
      <c r="G185" s="30"/>
      <c r="H185" s="30"/>
    </row>
    <row r="186" spans="1:8" s="15" customFormat="1" ht="47.25" x14ac:dyDescent="0.25">
      <c r="A186" s="33">
        <f>A184+1</f>
        <v>147</v>
      </c>
      <c r="B186" s="34" t="s">
        <v>297</v>
      </c>
      <c r="C186" s="29" t="s">
        <v>247</v>
      </c>
      <c r="D186" s="31" t="s">
        <v>1</v>
      </c>
      <c r="E186" s="31" t="s">
        <v>2</v>
      </c>
      <c r="F186" s="32">
        <v>0.7</v>
      </c>
      <c r="G186" s="32">
        <f t="shared" ref="G186:G187" si="80">ROUND(F186*20%,2)</f>
        <v>0.14000000000000001</v>
      </c>
      <c r="H186" s="32">
        <f t="shared" ref="H186:H187" si="81">F186+G186</f>
        <v>0.84</v>
      </c>
    </row>
    <row r="187" spans="1:8" s="15" customFormat="1" ht="47.25" x14ac:dyDescent="0.25">
      <c r="A187" s="33">
        <f>A186+1</f>
        <v>148</v>
      </c>
      <c r="B187" s="34" t="s">
        <v>298</v>
      </c>
      <c r="C187" s="29" t="s">
        <v>248</v>
      </c>
      <c r="D187" s="31" t="s">
        <v>1</v>
      </c>
      <c r="E187" s="31" t="s">
        <v>2</v>
      </c>
      <c r="F187" s="32">
        <v>0.7</v>
      </c>
      <c r="G187" s="32">
        <f t="shared" si="80"/>
        <v>0.14000000000000001</v>
      </c>
      <c r="H187" s="32">
        <f t="shared" si="81"/>
        <v>0.84</v>
      </c>
    </row>
    <row r="188" spans="1:8" s="15" customFormat="1" ht="31.5" x14ac:dyDescent="0.25">
      <c r="A188" s="33">
        <f>A187+1</f>
        <v>149</v>
      </c>
      <c r="B188" s="34" t="s">
        <v>238</v>
      </c>
      <c r="C188" s="29" t="s">
        <v>239</v>
      </c>
      <c r="D188" s="31" t="s">
        <v>1</v>
      </c>
      <c r="E188" s="31" t="s">
        <v>2</v>
      </c>
      <c r="F188" s="32">
        <v>0.7</v>
      </c>
      <c r="G188" s="32">
        <f t="shared" ref="G188" si="82">ROUND(F188*20%,2)</f>
        <v>0.14000000000000001</v>
      </c>
      <c r="H188" s="32">
        <f t="shared" ref="H188" si="83">F188+G188</f>
        <v>0.84</v>
      </c>
    </row>
    <row r="189" spans="1:8" s="15" customFormat="1" ht="31.5" x14ac:dyDescent="0.25">
      <c r="A189" s="33">
        <f>A188+1</f>
        <v>150</v>
      </c>
      <c r="B189" s="34" t="s">
        <v>216</v>
      </c>
      <c r="C189" s="29" t="s">
        <v>214</v>
      </c>
      <c r="D189" s="31" t="s">
        <v>1</v>
      </c>
      <c r="E189" s="31" t="s">
        <v>2</v>
      </c>
      <c r="F189" s="32">
        <v>0.7</v>
      </c>
      <c r="G189" s="32">
        <f t="shared" ref="G189:G190" si="84">ROUND(F189*20%,2)</f>
        <v>0.14000000000000001</v>
      </c>
      <c r="H189" s="32">
        <f t="shared" ref="H189:H190" si="85">F189+G189</f>
        <v>0.84</v>
      </c>
    </row>
    <row r="190" spans="1:8" s="15" customFormat="1" ht="31.5" x14ac:dyDescent="0.25">
      <c r="A190" s="33">
        <f>A189+1</f>
        <v>151</v>
      </c>
      <c r="B190" s="34" t="s">
        <v>217</v>
      </c>
      <c r="C190" s="29" t="s">
        <v>215</v>
      </c>
      <c r="D190" s="31" t="s">
        <v>1</v>
      </c>
      <c r="E190" s="31" t="s">
        <v>2</v>
      </c>
      <c r="F190" s="32">
        <v>0.7</v>
      </c>
      <c r="G190" s="32">
        <f t="shared" si="84"/>
        <v>0.14000000000000001</v>
      </c>
      <c r="H190" s="32">
        <f t="shared" si="85"/>
        <v>0.84</v>
      </c>
    </row>
    <row r="191" spans="1:8" ht="27.75" customHeight="1" x14ac:dyDescent="0.25">
      <c r="A191" s="69" t="s">
        <v>314</v>
      </c>
      <c r="B191" s="69"/>
      <c r="C191" s="69"/>
      <c r="D191" s="69"/>
      <c r="E191" s="69"/>
      <c r="F191" s="69"/>
      <c r="G191" s="30"/>
      <c r="H191" s="30"/>
    </row>
    <row r="192" spans="1:8" ht="31.5" customHeight="1" x14ac:dyDescent="0.25">
      <c r="A192" s="33">
        <f>A190+1</f>
        <v>152</v>
      </c>
      <c r="B192" s="34" t="s">
        <v>316</v>
      </c>
      <c r="C192" s="29" t="s">
        <v>281</v>
      </c>
      <c r="D192" s="31" t="s">
        <v>1</v>
      </c>
      <c r="E192" s="31" t="s">
        <v>2</v>
      </c>
      <c r="F192" s="32">
        <v>0.7</v>
      </c>
      <c r="G192" s="25">
        <f t="shared" ref="G192:G198" si="86">ROUND(F192*20%,2)</f>
        <v>0.14000000000000001</v>
      </c>
      <c r="H192" s="25">
        <f t="shared" ref="H192:H198" si="87">F192+G192</f>
        <v>0.84</v>
      </c>
    </row>
    <row r="193" spans="1:8" ht="51" customHeight="1" x14ac:dyDescent="0.25">
      <c r="A193" s="33">
        <f>A192+1</f>
        <v>153</v>
      </c>
      <c r="B193" s="34" t="s">
        <v>312</v>
      </c>
      <c r="C193" s="29" t="s">
        <v>282</v>
      </c>
      <c r="D193" s="31" t="s">
        <v>1</v>
      </c>
      <c r="E193" s="31" t="s">
        <v>2</v>
      </c>
      <c r="F193" s="32">
        <v>0.7</v>
      </c>
      <c r="G193" s="25">
        <f t="shared" si="86"/>
        <v>0.14000000000000001</v>
      </c>
      <c r="H193" s="25">
        <f t="shared" si="87"/>
        <v>0.84</v>
      </c>
    </row>
    <row r="194" spans="1:8" ht="31.5" customHeight="1" x14ac:dyDescent="0.25">
      <c r="A194" s="33">
        <f t="shared" ref="A194:A198" si="88">A193+1</f>
        <v>154</v>
      </c>
      <c r="B194" s="34" t="s">
        <v>317</v>
      </c>
      <c r="C194" s="29" t="s">
        <v>283</v>
      </c>
      <c r="D194" s="31" t="s">
        <v>1</v>
      </c>
      <c r="E194" s="31" t="s">
        <v>2</v>
      </c>
      <c r="F194" s="32">
        <v>0.7</v>
      </c>
      <c r="G194" s="25">
        <f t="shared" si="86"/>
        <v>0.14000000000000001</v>
      </c>
      <c r="H194" s="25">
        <f t="shared" si="87"/>
        <v>0.84</v>
      </c>
    </row>
    <row r="195" spans="1:8" ht="31.5" customHeight="1" x14ac:dyDescent="0.25">
      <c r="A195" s="33">
        <f t="shared" si="88"/>
        <v>155</v>
      </c>
      <c r="B195" s="34" t="s">
        <v>318</v>
      </c>
      <c r="C195" s="29" t="s">
        <v>284</v>
      </c>
      <c r="D195" s="31" t="s">
        <v>1</v>
      </c>
      <c r="E195" s="31" t="s">
        <v>2</v>
      </c>
      <c r="F195" s="32">
        <v>0.7</v>
      </c>
      <c r="G195" s="25">
        <f t="shared" si="86"/>
        <v>0.14000000000000001</v>
      </c>
      <c r="H195" s="25">
        <f t="shared" si="87"/>
        <v>0.84</v>
      </c>
    </row>
    <row r="196" spans="1:8" ht="15.75" x14ac:dyDescent="0.25">
      <c r="A196" s="33">
        <f t="shared" si="88"/>
        <v>156</v>
      </c>
      <c r="B196" s="34" t="s">
        <v>319</v>
      </c>
      <c r="C196" s="29" t="s">
        <v>285</v>
      </c>
      <c r="D196" s="31" t="s">
        <v>1</v>
      </c>
      <c r="E196" s="31" t="s">
        <v>2</v>
      </c>
      <c r="F196" s="32">
        <v>0.7</v>
      </c>
      <c r="G196" s="25">
        <f t="shared" si="86"/>
        <v>0.14000000000000001</v>
      </c>
      <c r="H196" s="25">
        <f t="shared" si="87"/>
        <v>0.84</v>
      </c>
    </row>
    <row r="197" spans="1:8" ht="33" customHeight="1" x14ac:dyDescent="0.25">
      <c r="A197" s="33">
        <f t="shared" si="88"/>
        <v>157</v>
      </c>
      <c r="B197" s="34" t="s">
        <v>321</v>
      </c>
      <c r="C197" s="29" t="s">
        <v>286</v>
      </c>
      <c r="D197" s="31" t="s">
        <v>1</v>
      </c>
      <c r="E197" s="31" t="s">
        <v>2</v>
      </c>
      <c r="F197" s="32">
        <v>0.7</v>
      </c>
      <c r="G197" s="25">
        <f t="shared" si="86"/>
        <v>0.14000000000000001</v>
      </c>
      <c r="H197" s="25">
        <f t="shared" si="87"/>
        <v>0.84</v>
      </c>
    </row>
    <row r="198" spans="1:8" ht="15.75" x14ac:dyDescent="0.25">
      <c r="A198" s="33">
        <f t="shared" si="88"/>
        <v>158</v>
      </c>
      <c r="B198" s="34" t="s">
        <v>320</v>
      </c>
      <c r="C198" s="29" t="s">
        <v>311</v>
      </c>
      <c r="D198" s="31" t="s">
        <v>1</v>
      </c>
      <c r="E198" s="31" t="s">
        <v>2</v>
      </c>
      <c r="F198" s="32">
        <v>0.7</v>
      </c>
      <c r="G198" s="25">
        <f t="shared" si="86"/>
        <v>0.14000000000000001</v>
      </c>
      <c r="H198" s="25">
        <f t="shared" si="87"/>
        <v>0.84</v>
      </c>
    </row>
    <row r="199" spans="1:8" ht="15.75" customHeight="1" x14ac:dyDescent="0.25">
      <c r="A199" s="76" t="s">
        <v>369</v>
      </c>
      <c r="B199" s="76"/>
      <c r="C199" s="76"/>
      <c r="D199" s="76"/>
      <c r="E199" s="76"/>
      <c r="F199" s="76"/>
      <c r="G199" s="30"/>
      <c r="H199" s="30"/>
    </row>
    <row r="200" spans="1:8" ht="70.5" customHeight="1" x14ac:dyDescent="0.25">
      <c r="A200" s="33">
        <f>A198+1</f>
        <v>159</v>
      </c>
      <c r="B200" s="34" t="s">
        <v>350</v>
      </c>
      <c r="C200" s="29" t="s">
        <v>289</v>
      </c>
      <c r="D200" s="31" t="s">
        <v>1</v>
      </c>
      <c r="E200" s="31" t="s">
        <v>2</v>
      </c>
      <c r="F200" s="32">
        <v>0.7</v>
      </c>
      <c r="G200" s="25">
        <f t="shared" ref="G200" si="89">ROUND(F200*20%,2)</f>
        <v>0.14000000000000001</v>
      </c>
      <c r="H200" s="25">
        <f t="shared" ref="H200" si="90">F200+G200</f>
        <v>0.84</v>
      </c>
    </row>
    <row r="201" spans="1:8" ht="63" customHeight="1" x14ac:dyDescent="0.25">
      <c r="A201" s="33">
        <f>A200+1</f>
        <v>160</v>
      </c>
      <c r="B201" s="34" t="s">
        <v>351</v>
      </c>
      <c r="C201" s="29" t="s">
        <v>290</v>
      </c>
      <c r="D201" s="31" t="s">
        <v>1</v>
      </c>
      <c r="E201" s="31" t="s">
        <v>2</v>
      </c>
      <c r="F201" s="32">
        <v>0.7</v>
      </c>
      <c r="G201" s="25">
        <f t="shared" ref="G201" si="91">ROUND(F201*20%,2)</f>
        <v>0.14000000000000001</v>
      </c>
      <c r="H201" s="25">
        <f t="shared" ref="H201" si="92">F201+G201</f>
        <v>0.84</v>
      </c>
    </row>
    <row r="202" spans="1:8" ht="31.5" x14ac:dyDescent="0.25">
      <c r="A202" s="33">
        <f>A201+1</f>
        <v>161</v>
      </c>
      <c r="B202" s="34" t="s">
        <v>387</v>
      </c>
      <c r="C202" s="29" t="s">
        <v>386</v>
      </c>
      <c r="D202" s="31" t="s">
        <v>1</v>
      </c>
      <c r="E202" s="31" t="s">
        <v>2</v>
      </c>
      <c r="F202" s="32">
        <v>0.7</v>
      </c>
      <c r="G202" s="25">
        <f t="shared" ref="G202" si="93">ROUND(F202*20%,2)</f>
        <v>0.14000000000000001</v>
      </c>
      <c r="H202" s="25">
        <f t="shared" ref="H202" si="94">F202+G202</f>
        <v>0.84</v>
      </c>
    </row>
    <row r="203" spans="1:8" ht="20.25" customHeight="1" x14ac:dyDescent="0.25">
      <c r="A203" s="76" t="s">
        <v>313</v>
      </c>
      <c r="B203" s="76"/>
      <c r="C203" s="76"/>
      <c r="D203" s="76"/>
      <c r="E203" s="76"/>
      <c r="F203" s="76"/>
      <c r="G203" s="30"/>
      <c r="H203" s="30"/>
    </row>
    <row r="204" spans="1:8" ht="37.5" customHeight="1" x14ac:dyDescent="0.25">
      <c r="A204" s="33">
        <f>A202+1</f>
        <v>162</v>
      </c>
      <c r="B204" s="34" t="s">
        <v>291</v>
      </c>
      <c r="C204" s="29" t="s">
        <v>292</v>
      </c>
      <c r="D204" s="31" t="s">
        <v>1</v>
      </c>
      <c r="E204" s="31" t="s">
        <v>2</v>
      </c>
      <c r="F204" s="32">
        <v>0.7</v>
      </c>
      <c r="G204" s="25">
        <f t="shared" ref="G204" si="95">ROUND(F204*20%,2)</f>
        <v>0.14000000000000001</v>
      </c>
      <c r="H204" s="25">
        <f t="shared" ref="H204" si="96">F204+G204</f>
        <v>0.84</v>
      </c>
    </row>
    <row r="205" spans="1:8" ht="50.25" customHeight="1" x14ac:dyDescent="0.25">
      <c r="A205" s="69" t="s">
        <v>329</v>
      </c>
      <c r="B205" s="69"/>
      <c r="C205" s="69"/>
      <c r="D205" s="69"/>
      <c r="E205" s="69"/>
      <c r="F205" s="69"/>
      <c r="G205" s="30"/>
      <c r="H205" s="30"/>
    </row>
    <row r="206" spans="1:8" ht="31.5" customHeight="1" x14ac:dyDescent="0.25">
      <c r="A206" s="40">
        <f>A204+1</f>
        <v>163</v>
      </c>
      <c r="B206" s="26" t="s">
        <v>184</v>
      </c>
      <c r="C206" s="35" t="s">
        <v>295</v>
      </c>
      <c r="D206" s="31" t="s">
        <v>1</v>
      </c>
      <c r="E206" s="31" t="s">
        <v>2</v>
      </c>
      <c r="F206" s="32">
        <v>0.7</v>
      </c>
      <c r="G206" s="25">
        <f t="shared" ref="G206" si="97">ROUND(F206*20%,2)</f>
        <v>0.14000000000000001</v>
      </c>
      <c r="H206" s="25">
        <f t="shared" ref="H206" si="98">F206+G206</f>
        <v>0.84</v>
      </c>
    </row>
    <row r="207" spans="1:8" ht="24" customHeight="1" x14ac:dyDescent="0.25">
      <c r="A207" s="69" t="s">
        <v>365</v>
      </c>
      <c r="B207" s="69"/>
      <c r="C207" s="69"/>
      <c r="D207" s="69"/>
      <c r="E207" s="69"/>
      <c r="F207" s="69"/>
      <c r="G207" s="30"/>
      <c r="H207" s="30"/>
    </row>
    <row r="208" spans="1:8" ht="47.25" x14ac:dyDescent="0.25">
      <c r="A208" s="40">
        <f>A206+1</f>
        <v>164</v>
      </c>
      <c r="B208" s="26" t="s">
        <v>366</v>
      </c>
      <c r="C208" s="35" t="s">
        <v>307</v>
      </c>
      <c r="D208" s="31" t="s">
        <v>1</v>
      </c>
      <c r="E208" s="31" t="s">
        <v>2</v>
      </c>
      <c r="F208" s="32">
        <v>0.7</v>
      </c>
      <c r="G208" s="25">
        <f t="shared" ref="G208:G210" si="99">ROUND(F208*20%,2)</f>
        <v>0.14000000000000001</v>
      </c>
      <c r="H208" s="25">
        <f t="shared" ref="H208:H210" si="100">F208+G208</f>
        <v>0.84</v>
      </c>
    </row>
    <row r="209" spans="1:8" ht="47.25" x14ac:dyDescent="0.25">
      <c r="A209" s="40">
        <f t="shared" ref="A209:A212" si="101">A208+1</f>
        <v>165</v>
      </c>
      <c r="B209" s="26" t="s">
        <v>367</v>
      </c>
      <c r="C209" s="35" t="s">
        <v>308</v>
      </c>
      <c r="D209" s="31" t="s">
        <v>1</v>
      </c>
      <c r="E209" s="31" t="s">
        <v>2</v>
      </c>
      <c r="F209" s="32">
        <v>0.7</v>
      </c>
      <c r="G209" s="25">
        <f t="shared" si="99"/>
        <v>0.14000000000000001</v>
      </c>
      <c r="H209" s="25">
        <f t="shared" si="100"/>
        <v>0.84</v>
      </c>
    </row>
    <row r="210" spans="1:8" ht="47.25" x14ac:dyDescent="0.25">
      <c r="A210" s="40">
        <f t="shared" si="101"/>
        <v>166</v>
      </c>
      <c r="B210" s="26" t="s">
        <v>368</v>
      </c>
      <c r="C210" s="35" t="s">
        <v>309</v>
      </c>
      <c r="D210" s="31" t="s">
        <v>1</v>
      </c>
      <c r="E210" s="31" t="s">
        <v>2</v>
      </c>
      <c r="F210" s="32">
        <v>0.7</v>
      </c>
      <c r="G210" s="25">
        <f t="shared" si="99"/>
        <v>0.14000000000000001</v>
      </c>
      <c r="H210" s="25">
        <f t="shared" si="100"/>
        <v>0.84</v>
      </c>
    </row>
    <row r="211" spans="1:8" s="45" customFormat="1" ht="15.75" x14ac:dyDescent="0.25">
      <c r="A211" s="64">
        <f t="shared" si="101"/>
        <v>167</v>
      </c>
      <c r="B211" s="60" t="s">
        <v>446</v>
      </c>
      <c r="C211" s="63" t="s">
        <v>447</v>
      </c>
      <c r="D211" s="61" t="s">
        <v>1</v>
      </c>
      <c r="E211" s="61" t="s">
        <v>2</v>
      </c>
      <c r="F211" s="62">
        <v>1.7</v>
      </c>
      <c r="G211" s="58">
        <f t="shared" ref="G211:G212" si="102">ROUND(F211*20%,2)</f>
        <v>0.34</v>
      </c>
      <c r="H211" s="58">
        <f t="shared" ref="H211:H212" si="103">F211+G211</f>
        <v>2.04</v>
      </c>
    </row>
    <row r="212" spans="1:8" s="45" customFormat="1" ht="31.5" x14ac:dyDescent="0.25">
      <c r="A212" s="64">
        <f t="shared" si="101"/>
        <v>168</v>
      </c>
      <c r="B212" s="59" t="s">
        <v>448</v>
      </c>
      <c r="C212" s="63" t="s">
        <v>449</v>
      </c>
      <c r="D212" s="61" t="s">
        <v>1</v>
      </c>
      <c r="E212" s="61" t="s">
        <v>2</v>
      </c>
      <c r="F212" s="62">
        <v>2.7</v>
      </c>
      <c r="G212" s="58">
        <f t="shared" si="102"/>
        <v>0.54</v>
      </c>
      <c r="H212" s="58">
        <f t="shared" si="103"/>
        <v>3.24</v>
      </c>
    </row>
    <row r="213" spans="1:8" ht="15.75" customHeight="1" x14ac:dyDescent="0.25">
      <c r="A213" s="69" t="s">
        <v>379</v>
      </c>
      <c r="B213" s="69"/>
      <c r="C213" s="69"/>
      <c r="D213" s="69"/>
      <c r="E213" s="69"/>
      <c r="F213" s="69"/>
      <c r="G213" s="30"/>
      <c r="H213" s="30"/>
    </row>
    <row r="214" spans="1:8" ht="31.5" customHeight="1" x14ac:dyDescent="0.25">
      <c r="A214" s="40">
        <f>A212+1</f>
        <v>169</v>
      </c>
      <c r="B214" s="26" t="s">
        <v>378</v>
      </c>
      <c r="C214" s="35" t="s">
        <v>322</v>
      </c>
      <c r="D214" s="31" t="s">
        <v>1</v>
      </c>
      <c r="E214" s="36" t="s">
        <v>2</v>
      </c>
      <c r="F214" s="25">
        <v>6</v>
      </c>
      <c r="G214" s="25">
        <f t="shared" ref="G214" si="104">ROUND(F214*20%,2)</f>
        <v>1.2</v>
      </c>
      <c r="H214" s="25">
        <f t="shared" ref="H214" si="105">F214+G214</f>
        <v>7.2</v>
      </c>
    </row>
    <row r="215" spans="1:8" ht="44.25" customHeight="1" x14ac:dyDescent="0.25">
      <c r="A215" s="69" t="s">
        <v>349</v>
      </c>
      <c r="B215" s="69"/>
      <c r="C215" s="69"/>
      <c r="D215" s="69"/>
      <c r="E215" s="69"/>
      <c r="F215" s="69"/>
      <c r="G215" s="30"/>
      <c r="H215" s="30"/>
    </row>
    <row r="216" spans="1:8" ht="31.5" customHeight="1" x14ac:dyDescent="0.25">
      <c r="A216" s="40">
        <f>A214+1</f>
        <v>170</v>
      </c>
      <c r="B216" s="26" t="s">
        <v>327</v>
      </c>
      <c r="C216" s="35" t="s">
        <v>328</v>
      </c>
      <c r="D216" s="36" t="s">
        <v>1</v>
      </c>
      <c r="E216" s="36" t="s">
        <v>2</v>
      </c>
      <c r="F216" s="32">
        <v>0.7</v>
      </c>
      <c r="G216" s="25">
        <f t="shared" ref="G216" si="106">ROUND(F216*20%,2)</f>
        <v>0.14000000000000001</v>
      </c>
      <c r="H216" s="25">
        <f t="shared" ref="H216" si="107">F216+G216</f>
        <v>0.84</v>
      </c>
    </row>
    <row r="217" spans="1:8" ht="24.75" customHeight="1" x14ac:dyDescent="0.25">
      <c r="A217" s="76" t="s">
        <v>336</v>
      </c>
      <c r="B217" s="76"/>
      <c r="C217" s="76"/>
      <c r="D217" s="76"/>
      <c r="E217" s="76"/>
      <c r="F217" s="76"/>
      <c r="G217" s="30"/>
      <c r="H217" s="30"/>
    </row>
    <row r="218" spans="1:8" ht="31.5" customHeight="1" x14ac:dyDescent="0.25">
      <c r="A218" s="40">
        <f>A216+1</f>
        <v>171</v>
      </c>
      <c r="B218" s="26" t="s">
        <v>335</v>
      </c>
      <c r="C218" s="35" t="s">
        <v>330</v>
      </c>
      <c r="D218" s="36" t="s">
        <v>1</v>
      </c>
      <c r="E218" s="36" t="s">
        <v>2</v>
      </c>
      <c r="F218" s="32">
        <v>0.7</v>
      </c>
      <c r="G218" s="25">
        <f t="shared" ref="G218" si="108">ROUND(F218*20%,2)</f>
        <v>0.14000000000000001</v>
      </c>
      <c r="H218" s="25">
        <f t="shared" ref="H218" si="109">F218+G218</f>
        <v>0.84</v>
      </c>
    </row>
    <row r="219" spans="1:8" ht="21.75" customHeight="1" x14ac:dyDescent="0.25">
      <c r="A219" s="69" t="s">
        <v>346</v>
      </c>
      <c r="B219" s="69"/>
      <c r="C219" s="69"/>
      <c r="D219" s="69"/>
      <c r="E219" s="69"/>
      <c r="F219" s="69"/>
      <c r="G219" s="30"/>
      <c r="H219" s="30"/>
    </row>
    <row r="220" spans="1:8" ht="15.75" x14ac:dyDescent="0.25">
      <c r="A220" s="40">
        <f>A218+1</f>
        <v>172</v>
      </c>
      <c r="B220" s="23" t="s">
        <v>345</v>
      </c>
      <c r="C220" s="35" t="s">
        <v>344</v>
      </c>
      <c r="D220" s="36" t="s">
        <v>1</v>
      </c>
      <c r="E220" s="36" t="s">
        <v>2</v>
      </c>
      <c r="F220" s="32">
        <v>0.7</v>
      </c>
      <c r="G220" s="25">
        <f t="shared" ref="G220" si="110">ROUND(F220*20%,2)</f>
        <v>0.14000000000000001</v>
      </c>
      <c r="H220" s="25">
        <f t="shared" ref="H220" si="111">F220+G220</f>
        <v>0.84</v>
      </c>
    </row>
    <row r="221" spans="1:8" ht="15.75" x14ac:dyDescent="0.25">
      <c r="A221" s="69" t="s">
        <v>416</v>
      </c>
      <c r="B221" s="69"/>
      <c r="C221" s="69"/>
      <c r="D221" s="69"/>
      <c r="E221" s="69"/>
      <c r="F221" s="69"/>
      <c r="G221" s="25"/>
      <c r="H221" s="25"/>
    </row>
    <row r="222" spans="1:8" ht="31.5" x14ac:dyDescent="0.25">
      <c r="A222" s="40">
        <f>A220+1</f>
        <v>173</v>
      </c>
      <c r="B222" s="23" t="s">
        <v>417</v>
      </c>
      <c r="C222" s="35" t="s">
        <v>418</v>
      </c>
      <c r="D222" s="36" t="s">
        <v>1</v>
      </c>
      <c r="E222" s="36" t="s">
        <v>2</v>
      </c>
      <c r="F222" s="32">
        <v>0.7</v>
      </c>
      <c r="G222" s="25">
        <f t="shared" ref="G222" si="112">ROUND(F222*20%,2)</f>
        <v>0.14000000000000001</v>
      </c>
      <c r="H222" s="25">
        <f t="shared" ref="H222" si="113">F222+G222</f>
        <v>0.84</v>
      </c>
    </row>
    <row r="223" spans="1:8" ht="25.5" customHeight="1" x14ac:dyDescent="0.25">
      <c r="A223" s="69" t="s">
        <v>383</v>
      </c>
      <c r="B223" s="69"/>
      <c r="C223" s="69"/>
      <c r="D223" s="69"/>
      <c r="E223" s="69"/>
      <c r="F223" s="69"/>
      <c r="G223" s="30"/>
      <c r="H223" s="30"/>
    </row>
    <row r="224" spans="1:8" ht="15.75" x14ac:dyDescent="0.25">
      <c r="A224" s="40">
        <f>A222+1</f>
        <v>174</v>
      </c>
      <c r="B224" s="23" t="s">
        <v>352</v>
      </c>
      <c r="C224" s="35" t="s">
        <v>353</v>
      </c>
      <c r="D224" s="36" t="s">
        <v>1</v>
      </c>
      <c r="E224" s="36" t="s">
        <v>2</v>
      </c>
      <c r="F224" s="32">
        <v>0.7</v>
      </c>
      <c r="G224" s="25">
        <f t="shared" ref="G224" si="114">ROUND(F224*20%,2)</f>
        <v>0.14000000000000001</v>
      </c>
      <c r="H224" s="25">
        <f t="shared" ref="H224" si="115">F224+G224</f>
        <v>0.84</v>
      </c>
    </row>
    <row r="225" spans="1:12" ht="15.75" x14ac:dyDescent="0.25">
      <c r="A225" s="40">
        <f>A224+1</f>
        <v>175</v>
      </c>
      <c r="B225" s="23" t="s">
        <v>355</v>
      </c>
      <c r="C225" s="35" t="s">
        <v>354</v>
      </c>
      <c r="D225" s="36" t="s">
        <v>1</v>
      </c>
      <c r="E225" s="36" t="s">
        <v>2</v>
      </c>
      <c r="F225" s="32">
        <v>0.7</v>
      </c>
      <c r="G225" s="25">
        <f t="shared" ref="G225" si="116">ROUND(F225*20%,2)</f>
        <v>0.14000000000000001</v>
      </c>
      <c r="H225" s="25">
        <f t="shared" ref="H225" si="117">F225+G225</f>
        <v>0.84</v>
      </c>
    </row>
    <row r="226" spans="1:12" ht="21.75" customHeight="1" x14ac:dyDescent="0.25">
      <c r="A226" s="69" t="s">
        <v>385</v>
      </c>
      <c r="B226" s="69"/>
      <c r="C226" s="69"/>
      <c r="D226" s="69"/>
      <c r="E226" s="69"/>
      <c r="F226" s="69"/>
      <c r="G226" s="30"/>
      <c r="H226" s="30"/>
    </row>
    <row r="227" spans="1:12" ht="31.5" x14ac:dyDescent="0.25">
      <c r="A227" s="40">
        <f>A225+1</f>
        <v>176</v>
      </c>
      <c r="B227" s="23" t="s">
        <v>384</v>
      </c>
      <c r="C227" s="35" t="s">
        <v>382</v>
      </c>
      <c r="D227" s="36" t="s">
        <v>1</v>
      </c>
      <c r="E227" s="36" t="s">
        <v>2</v>
      </c>
      <c r="F227" s="32">
        <v>0.7</v>
      </c>
      <c r="G227" s="25">
        <f t="shared" ref="G227" si="118">ROUND(F227*20%,2)</f>
        <v>0.14000000000000001</v>
      </c>
      <c r="H227" s="25">
        <f t="shared" ref="H227" si="119">F227+G227</f>
        <v>0.84</v>
      </c>
    </row>
    <row r="228" spans="1:12" ht="34.5" customHeight="1" x14ac:dyDescent="0.25">
      <c r="A228" s="69" t="s">
        <v>396</v>
      </c>
      <c r="B228" s="69"/>
      <c r="C228" s="69"/>
      <c r="D228" s="69"/>
      <c r="E228" s="69"/>
      <c r="F228" s="69"/>
      <c r="G228" s="25"/>
      <c r="H228" s="25"/>
    </row>
    <row r="229" spans="1:12" ht="63" x14ac:dyDescent="0.25">
      <c r="A229" s="40">
        <f>A227+1</f>
        <v>177</v>
      </c>
      <c r="B229" s="23" t="s">
        <v>398</v>
      </c>
      <c r="C229" s="35" t="s">
        <v>397</v>
      </c>
      <c r="D229" s="36" t="s">
        <v>1</v>
      </c>
      <c r="E229" s="36" t="s">
        <v>2</v>
      </c>
      <c r="F229" s="32">
        <v>0.7</v>
      </c>
      <c r="G229" s="25">
        <f t="shared" ref="G229" si="120">ROUND(F229*20%,2)</f>
        <v>0.14000000000000001</v>
      </c>
      <c r="H229" s="25">
        <f t="shared" ref="H229" si="121">F229+G229</f>
        <v>0.84</v>
      </c>
    </row>
    <row r="230" spans="1:12" ht="15.75" x14ac:dyDescent="0.25">
      <c r="A230" s="78" t="s">
        <v>419</v>
      </c>
      <c r="B230" s="79"/>
      <c r="C230" s="79"/>
      <c r="D230" s="79"/>
      <c r="E230" s="79"/>
      <c r="F230" s="80"/>
      <c r="G230" s="25"/>
      <c r="H230" s="25"/>
    </row>
    <row r="231" spans="1:12" ht="47.25" x14ac:dyDescent="0.25">
      <c r="A231" s="28">
        <f>A229+1</f>
        <v>178</v>
      </c>
      <c r="B231" s="26" t="s">
        <v>420</v>
      </c>
      <c r="C231" s="29" t="s">
        <v>421</v>
      </c>
      <c r="D231" s="36" t="s">
        <v>1</v>
      </c>
      <c r="E231" s="36" t="s">
        <v>2</v>
      </c>
      <c r="F231" s="38">
        <v>0.7</v>
      </c>
      <c r="G231" s="25">
        <f t="shared" ref="G231:G235" si="122">ROUND(F231*20%,2)</f>
        <v>0.14000000000000001</v>
      </c>
      <c r="H231" s="25">
        <f t="shared" ref="H231:H235" si="123">F231+G231</f>
        <v>0.84</v>
      </c>
    </row>
    <row r="232" spans="1:12" ht="31.5" x14ac:dyDescent="0.25">
      <c r="A232" s="28">
        <f>A231+1</f>
        <v>179</v>
      </c>
      <c r="B232" s="26" t="s">
        <v>422</v>
      </c>
      <c r="C232" s="29" t="s">
        <v>423</v>
      </c>
      <c r="D232" s="36" t="s">
        <v>1</v>
      </c>
      <c r="E232" s="36" t="s">
        <v>2</v>
      </c>
      <c r="F232" s="38">
        <v>0.7</v>
      </c>
      <c r="G232" s="25">
        <f t="shared" si="122"/>
        <v>0.14000000000000001</v>
      </c>
      <c r="H232" s="25">
        <f t="shared" si="123"/>
        <v>0.84</v>
      </c>
    </row>
    <row r="233" spans="1:12" ht="47.25" x14ac:dyDescent="0.25">
      <c r="A233" s="28">
        <f t="shared" ref="A233:A235" si="124">A232+1</f>
        <v>180</v>
      </c>
      <c r="B233" s="26" t="s">
        <v>424</v>
      </c>
      <c r="C233" s="29" t="s">
        <v>425</v>
      </c>
      <c r="D233" s="36" t="s">
        <v>1</v>
      </c>
      <c r="E233" s="36" t="s">
        <v>2</v>
      </c>
      <c r="F233" s="38">
        <v>0.7</v>
      </c>
      <c r="G233" s="25">
        <f t="shared" si="122"/>
        <v>0.14000000000000001</v>
      </c>
      <c r="H233" s="25">
        <f t="shared" si="123"/>
        <v>0.84</v>
      </c>
    </row>
    <row r="234" spans="1:12" ht="47.25" x14ac:dyDescent="0.25">
      <c r="A234" s="28">
        <f t="shared" si="124"/>
        <v>181</v>
      </c>
      <c r="B234" s="26" t="s">
        <v>426</v>
      </c>
      <c r="C234" s="29" t="s">
        <v>427</v>
      </c>
      <c r="D234" s="36" t="s">
        <v>1</v>
      </c>
      <c r="E234" s="36" t="s">
        <v>2</v>
      </c>
      <c r="F234" s="38">
        <v>0.7</v>
      </c>
      <c r="G234" s="25">
        <f t="shared" si="122"/>
        <v>0.14000000000000001</v>
      </c>
      <c r="H234" s="25">
        <f t="shared" si="123"/>
        <v>0.84</v>
      </c>
    </row>
    <row r="235" spans="1:12" ht="47.25" x14ac:dyDescent="0.25">
      <c r="A235" s="28">
        <f t="shared" si="124"/>
        <v>182</v>
      </c>
      <c r="B235" s="26" t="s">
        <v>428</v>
      </c>
      <c r="C235" s="29" t="s">
        <v>429</v>
      </c>
      <c r="D235" s="36" t="s">
        <v>1</v>
      </c>
      <c r="E235" s="36" t="s">
        <v>2</v>
      </c>
      <c r="F235" s="38">
        <v>0.7</v>
      </c>
      <c r="G235" s="25">
        <f t="shared" si="122"/>
        <v>0.14000000000000001</v>
      </c>
      <c r="H235" s="25">
        <f t="shared" si="123"/>
        <v>0.84</v>
      </c>
    </row>
    <row r="236" spans="1:12" s="45" customFormat="1" ht="15.75" x14ac:dyDescent="0.25">
      <c r="A236" s="73" t="s">
        <v>443</v>
      </c>
      <c r="B236" s="74"/>
      <c r="C236" s="74"/>
      <c r="D236" s="74"/>
      <c r="E236" s="74"/>
      <c r="F236" s="75"/>
      <c r="G236" s="43"/>
      <c r="H236" s="43"/>
    </row>
    <row r="237" spans="1:12" s="45" customFormat="1" ht="31.5" x14ac:dyDescent="0.25">
      <c r="A237" s="53">
        <f>A235+1</f>
        <v>183</v>
      </c>
      <c r="B237" s="54" t="s">
        <v>444</v>
      </c>
      <c r="C237" s="55" t="s">
        <v>445</v>
      </c>
      <c r="D237" s="52" t="s">
        <v>1</v>
      </c>
      <c r="E237" s="52" t="s">
        <v>2</v>
      </c>
      <c r="F237" s="56">
        <v>0.7</v>
      </c>
      <c r="G237" s="51">
        <f t="shared" ref="G237" si="125">ROUND(F237*20%,2)</f>
        <v>0.14000000000000001</v>
      </c>
      <c r="H237" s="51">
        <f t="shared" ref="H237" si="126">F237+G237</f>
        <v>0.84</v>
      </c>
    </row>
    <row r="238" spans="1:12" ht="15.75" customHeight="1" x14ac:dyDescent="0.25">
      <c r="A238" s="69" t="s">
        <v>80</v>
      </c>
      <c r="B238" s="69"/>
      <c r="C238" s="69"/>
      <c r="D238" s="69"/>
      <c r="E238" s="69"/>
      <c r="F238" s="69"/>
      <c r="G238" s="30"/>
      <c r="H238" s="30"/>
    </row>
    <row r="239" spans="1:12" ht="47.25" customHeight="1" x14ac:dyDescent="0.25">
      <c r="A239" s="40">
        <f>A237+1</f>
        <v>184</v>
      </c>
      <c r="B239" s="26" t="s">
        <v>183</v>
      </c>
      <c r="C239" s="35" t="s">
        <v>164</v>
      </c>
      <c r="D239" s="36" t="s">
        <v>1</v>
      </c>
      <c r="E239" s="36" t="s">
        <v>2</v>
      </c>
      <c r="F239" s="32">
        <v>20.5</v>
      </c>
      <c r="G239" s="25">
        <f t="shared" ref="G239" si="127">ROUND(F239*20%,2)</f>
        <v>4.0999999999999996</v>
      </c>
      <c r="H239" s="25">
        <f t="shared" ref="H239" si="128">F239+G239</f>
        <v>24.6</v>
      </c>
      <c r="L239" s="27" t="s">
        <v>296</v>
      </c>
    </row>
    <row r="240" spans="1:12" ht="15.75" x14ac:dyDescent="0.25">
      <c r="A240" s="40">
        <f>A239+1</f>
        <v>185</v>
      </c>
      <c r="B240" s="26" t="s">
        <v>95</v>
      </c>
      <c r="C240" s="35" t="s">
        <v>94</v>
      </c>
      <c r="D240" s="36" t="s">
        <v>1</v>
      </c>
      <c r="E240" s="36" t="s">
        <v>2</v>
      </c>
      <c r="F240" s="32">
        <v>0.7</v>
      </c>
      <c r="G240" s="25">
        <f>ROUND(F240*20%,2)</f>
        <v>0.14000000000000001</v>
      </c>
      <c r="H240" s="25">
        <f>F240+G240</f>
        <v>0.84</v>
      </c>
    </row>
    <row r="241" spans="1:8" ht="15.75" x14ac:dyDescent="0.25">
      <c r="A241" s="28">
        <f t="shared" ref="A241:A242" si="129">A240+1</f>
        <v>186</v>
      </c>
      <c r="B241" s="26" t="s">
        <v>95</v>
      </c>
      <c r="C241" s="35" t="s">
        <v>237</v>
      </c>
      <c r="D241" s="7" t="s">
        <v>1</v>
      </c>
      <c r="E241" s="7" t="s">
        <v>2</v>
      </c>
      <c r="F241" s="32">
        <f>0.7*2</f>
        <v>1.4</v>
      </c>
      <c r="G241" s="25">
        <f t="shared" ref="G241" si="130">ROUND(F241*20%,2)</f>
        <v>0.28000000000000003</v>
      </c>
      <c r="H241" s="25">
        <f t="shared" ref="H241" si="131">F241+G241</f>
        <v>1.68</v>
      </c>
    </row>
    <row r="242" spans="1:8" ht="18.75" customHeight="1" x14ac:dyDescent="0.25">
      <c r="A242" s="28">
        <f t="shared" si="129"/>
        <v>187</v>
      </c>
      <c r="B242" s="26" t="s">
        <v>95</v>
      </c>
      <c r="C242" s="35" t="s">
        <v>244</v>
      </c>
      <c r="D242" s="7" t="s">
        <v>1</v>
      </c>
      <c r="E242" s="7" t="s">
        <v>2</v>
      </c>
      <c r="F242" s="32">
        <f>0.7*3</f>
        <v>2.0999999999999996</v>
      </c>
      <c r="G242" s="25">
        <f t="shared" ref="G242" si="132">ROUND(F242*20%,2)</f>
        <v>0.42</v>
      </c>
      <c r="H242" s="25">
        <f t="shared" ref="H242" si="133">F242+G242</f>
        <v>2.5199999999999996</v>
      </c>
    </row>
    <row r="243" spans="1:8" ht="18.75" customHeight="1" x14ac:dyDescent="0.25">
      <c r="A243" s="28">
        <f t="shared" ref="A243:A249" si="134">A242+1</f>
        <v>188</v>
      </c>
      <c r="B243" s="26" t="s">
        <v>310</v>
      </c>
      <c r="C243" s="35" t="s">
        <v>278</v>
      </c>
      <c r="D243" s="7" t="s">
        <v>1</v>
      </c>
      <c r="E243" s="7" t="s">
        <v>2</v>
      </c>
      <c r="F243" s="32">
        <v>2.8</v>
      </c>
      <c r="G243" s="25">
        <f t="shared" ref="G243" si="135">ROUND(F243*20%,2)</f>
        <v>0.56000000000000005</v>
      </c>
      <c r="H243" s="25">
        <f t="shared" ref="H243" si="136">F243+G243</f>
        <v>3.36</v>
      </c>
    </row>
    <row r="244" spans="1:8" ht="31.5" x14ac:dyDescent="0.25">
      <c r="A244" s="28">
        <f t="shared" si="134"/>
        <v>189</v>
      </c>
      <c r="B244" s="26" t="s">
        <v>165</v>
      </c>
      <c r="C244" s="35" t="s">
        <v>166</v>
      </c>
      <c r="D244" s="36" t="s">
        <v>1</v>
      </c>
      <c r="E244" s="36" t="s">
        <v>2</v>
      </c>
      <c r="F244" s="32">
        <v>0.7</v>
      </c>
      <c r="G244" s="25">
        <f t="shared" ref="G244" si="137">ROUND(F244*20%,2)</f>
        <v>0.14000000000000001</v>
      </c>
      <c r="H244" s="25">
        <f t="shared" ref="H244" si="138">F244+G244</f>
        <v>0.84</v>
      </c>
    </row>
    <row r="245" spans="1:8" ht="15.75" x14ac:dyDescent="0.25">
      <c r="A245" s="28">
        <f t="shared" si="134"/>
        <v>190</v>
      </c>
      <c r="B245" s="26" t="s">
        <v>273</v>
      </c>
      <c r="C245" s="35" t="s">
        <v>254</v>
      </c>
      <c r="D245" s="36" t="s">
        <v>1</v>
      </c>
      <c r="E245" s="36" t="s">
        <v>2</v>
      </c>
      <c r="F245" s="32">
        <v>1.85</v>
      </c>
      <c r="G245" s="25">
        <f t="shared" ref="G245:G246" si="139">ROUND(F245*20%,2)</f>
        <v>0.37</v>
      </c>
      <c r="H245" s="25">
        <f t="shared" ref="H245:H246" si="140">F245+G245</f>
        <v>2.2200000000000002</v>
      </c>
    </row>
    <row r="246" spans="1:8" s="45" customFormat="1" ht="31.5" x14ac:dyDescent="0.25">
      <c r="A246" s="28">
        <f t="shared" si="134"/>
        <v>191</v>
      </c>
      <c r="B246" s="59" t="s">
        <v>453</v>
      </c>
      <c r="C246" s="65" t="s">
        <v>452</v>
      </c>
      <c r="D246" s="68" t="s">
        <v>1</v>
      </c>
      <c r="E246" s="68" t="s">
        <v>2</v>
      </c>
      <c r="F246" s="67">
        <v>0.7</v>
      </c>
      <c r="G246" s="66">
        <f t="shared" si="139"/>
        <v>0.14000000000000001</v>
      </c>
      <c r="H246" s="66">
        <f t="shared" si="140"/>
        <v>0.84</v>
      </c>
    </row>
    <row r="247" spans="1:8" ht="15.75" x14ac:dyDescent="0.25">
      <c r="A247" s="28">
        <f t="shared" si="134"/>
        <v>192</v>
      </c>
      <c r="B247" s="26" t="s">
        <v>315</v>
      </c>
      <c r="C247" s="35" t="s">
        <v>306</v>
      </c>
      <c r="D247" s="36" t="s">
        <v>1</v>
      </c>
      <c r="E247" s="36" t="s">
        <v>2</v>
      </c>
      <c r="F247" s="32">
        <v>0.02</v>
      </c>
      <c r="G247" s="37">
        <f>ROUND(F247*20%,3)</f>
        <v>4.0000000000000001E-3</v>
      </c>
      <c r="H247" s="37">
        <f t="shared" ref="H247" si="141">F247+G247</f>
        <v>2.4E-2</v>
      </c>
    </row>
    <row r="248" spans="1:8" s="45" customFormat="1" ht="15.75" x14ac:dyDescent="0.25">
      <c r="A248" s="28">
        <f t="shared" si="134"/>
        <v>193</v>
      </c>
      <c r="B248" s="59" t="s">
        <v>451</v>
      </c>
      <c r="C248" s="63" t="s">
        <v>450</v>
      </c>
      <c r="D248" s="57" t="s">
        <v>1</v>
      </c>
      <c r="E248" s="57" t="s">
        <v>2</v>
      </c>
      <c r="F248" s="62">
        <v>0.02</v>
      </c>
      <c r="G248" s="37">
        <f>ROUND(F248*20%,3)</f>
        <v>4.0000000000000001E-3</v>
      </c>
      <c r="H248" s="37">
        <f t="shared" ref="H248" si="142">F248+G248</f>
        <v>2.4E-2</v>
      </c>
    </row>
    <row r="249" spans="1:8" ht="31.5" x14ac:dyDescent="0.25">
      <c r="A249" s="28">
        <f t="shared" si="134"/>
        <v>194</v>
      </c>
      <c r="B249" s="19" t="s">
        <v>235</v>
      </c>
      <c r="C249" s="20" t="s">
        <v>236</v>
      </c>
      <c r="D249" s="7" t="s">
        <v>1</v>
      </c>
      <c r="E249" s="36" t="s">
        <v>299</v>
      </c>
      <c r="F249" s="32">
        <v>0.7</v>
      </c>
      <c r="G249" s="25">
        <f t="shared" ref="G249" si="143">ROUND(F249*20%,2)</f>
        <v>0.14000000000000001</v>
      </c>
      <c r="H249" s="25">
        <f t="shared" ref="H249" si="144">F249+G249</f>
        <v>0.84</v>
      </c>
    </row>
    <row r="250" spans="1:8" ht="80.25" customHeight="1" x14ac:dyDescent="0.25">
      <c r="A250" s="71" t="s">
        <v>154</v>
      </c>
      <c r="B250" s="71"/>
      <c r="C250" s="71"/>
      <c r="D250" s="71"/>
      <c r="E250" s="71"/>
      <c r="F250" s="71"/>
      <c r="G250" s="71"/>
      <c r="H250" s="71"/>
    </row>
    <row r="251" spans="1:8" ht="31.5" customHeight="1" x14ac:dyDescent="0.25">
      <c r="A251" s="72" t="s">
        <v>301</v>
      </c>
      <c r="B251" s="72"/>
      <c r="C251" s="72"/>
      <c r="D251" s="72"/>
      <c r="E251" s="72"/>
      <c r="F251" s="72"/>
      <c r="G251" s="72"/>
      <c r="H251" s="72"/>
    </row>
    <row r="252" spans="1:8" ht="31.5" customHeight="1" x14ac:dyDescent="0.25">
      <c r="A252" s="72" t="s">
        <v>300</v>
      </c>
      <c r="B252" s="72"/>
      <c r="C252" s="72"/>
      <c r="D252" s="72"/>
      <c r="E252" s="72"/>
      <c r="F252" s="72"/>
      <c r="G252" s="72"/>
      <c r="H252" s="72"/>
    </row>
    <row r="253" spans="1:8" ht="85.5" customHeight="1" x14ac:dyDescent="0.25">
      <c r="A253" s="70" t="s">
        <v>438</v>
      </c>
      <c r="B253" s="70"/>
      <c r="C253" s="70"/>
      <c r="D253" s="70"/>
      <c r="E253" s="70"/>
      <c r="F253" s="70"/>
      <c r="G253" s="24"/>
      <c r="H253" s="24"/>
    </row>
    <row r="254" spans="1:8" ht="23.25" customHeight="1" x14ac:dyDescent="0.25">
      <c r="A254" s="70" t="s">
        <v>158</v>
      </c>
      <c r="B254" s="70"/>
      <c r="C254" s="70"/>
      <c r="D254" s="70"/>
      <c r="E254" s="70"/>
      <c r="F254" s="70"/>
      <c r="G254" s="70"/>
      <c r="H254" s="70"/>
    </row>
    <row r="255" spans="1:8" ht="15.75" x14ac:dyDescent="0.25">
      <c r="C255" s="2"/>
      <c r="D255" s="2"/>
      <c r="E255" s="2"/>
    </row>
    <row r="256" spans="1:8" ht="15.75" x14ac:dyDescent="0.25">
      <c r="C256" s="2"/>
      <c r="D256" s="2"/>
      <c r="E256" s="2"/>
    </row>
  </sheetData>
  <mergeCells count="59">
    <mergeCell ref="A169:F169"/>
    <mergeCell ref="A44:F44"/>
    <mergeCell ref="A203:F203"/>
    <mergeCell ref="B155:F155"/>
    <mergeCell ref="B167:F167"/>
    <mergeCell ref="A73:F73"/>
    <mergeCell ref="A88:F88"/>
    <mergeCell ref="A191:F191"/>
    <mergeCell ref="A171:F171"/>
    <mergeCell ref="A178:F178"/>
    <mergeCell ref="A182:F182"/>
    <mergeCell ref="A199:F199"/>
    <mergeCell ref="A55:F55"/>
    <mergeCell ref="A120:F120"/>
    <mergeCell ref="A129:A132"/>
    <mergeCell ref="A102:F102"/>
    <mergeCell ref="C129:C132"/>
    <mergeCell ref="D129:D132"/>
    <mergeCell ref="E129:E132"/>
    <mergeCell ref="A1:H1"/>
    <mergeCell ref="A2:E2"/>
    <mergeCell ref="A16:F16"/>
    <mergeCell ref="A63:F63"/>
    <mergeCell ref="A67:F67"/>
    <mergeCell ref="A28:F28"/>
    <mergeCell ref="A5:F5"/>
    <mergeCell ref="A42:F42"/>
    <mergeCell ref="A219:F219"/>
    <mergeCell ref="A217:F217"/>
    <mergeCell ref="A59:F59"/>
    <mergeCell ref="A230:F230"/>
    <mergeCell ref="A185:F185"/>
    <mergeCell ref="A69:F69"/>
    <mergeCell ref="A86:F86"/>
    <mergeCell ref="A164:F164"/>
    <mergeCell ref="A162:F162"/>
    <mergeCell ref="A92:F92"/>
    <mergeCell ref="A94:F94"/>
    <mergeCell ref="A104:F104"/>
    <mergeCell ref="A115:F115"/>
    <mergeCell ref="A97:F97"/>
    <mergeCell ref="A122:F122"/>
    <mergeCell ref="A147:F147"/>
    <mergeCell ref="A215:F215"/>
    <mergeCell ref="A221:F221"/>
    <mergeCell ref="A149:F149"/>
    <mergeCell ref="A254:H254"/>
    <mergeCell ref="A250:H250"/>
    <mergeCell ref="A238:F238"/>
    <mergeCell ref="A252:H252"/>
    <mergeCell ref="A251:H251"/>
    <mergeCell ref="A253:F253"/>
    <mergeCell ref="A236:F236"/>
    <mergeCell ref="A205:F205"/>
    <mergeCell ref="A228:F228"/>
    <mergeCell ref="A226:F226"/>
    <mergeCell ref="A207:F207"/>
    <mergeCell ref="A213:F213"/>
    <mergeCell ref="A223:F223"/>
  </mergeCells>
  <pageMargins left="0.6692913385826772" right="3.937007874015748E-2" top="0.35433070866141736" bottom="0.19685039370078741" header="0.23622047244094491" footer="0.15748031496062992"/>
  <pageSetup paperSize="9" scale="70" orientation="portrait" r:id="rId1"/>
  <rowBreaks count="2" manualBreakCount="2">
    <brk id="26" max="5" man="1"/>
    <brk id="1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ОАИС</vt:lpstr>
      <vt:lpstr>'Прейскурант ОАИС'!Заголовки_для_печати</vt:lpstr>
      <vt:lpstr>'Прейскурант ОАИС'!Область_печати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Ленартович</dc:creator>
  <cp:lastModifiedBy>Виктория Кузуб</cp:lastModifiedBy>
  <cp:lastPrinted>2024-06-17T06:21:12Z</cp:lastPrinted>
  <dcterms:created xsi:type="dcterms:W3CDTF">2014-12-11T09:25:10Z</dcterms:created>
  <dcterms:modified xsi:type="dcterms:W3CDTF">2024-06-17T06:21:14Z</dcterms:modified>
</cp:coreProperties>
</file>